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20" yWindow="340" windowWidth="15580" windowHeight="12520" tabRatio="787"/>
  </bookViews>
  <sheets>
    <sheet name="Indice" sheetId="13" r:id="rId1"/>
    <sheet name="Tavola 1" sheetId="1" r:id="rId2"/>
    <sheet name="Tavola 2" sheetId="2" r:id="rId3"/>
    <sheet name="Tavola 3" sheetId="3" r:id="rId4"/>
    <sheet name="Tavola 4" sheetId="4" r:id="rId5"/>
    <sheet name="Tavola 5" sheetId="5" r:id="rId6"/>
    <sheet name="Tavola 6a" sheetId="6" r:id="rId7"/>
    <sheet name="Tavola 6b" sheetId="7" r:id="rId8"/>
    <sheet name="Tavola 7" sheetId="8" r:id="rId9"/>
    <sheet name="Tavola 8" sheetId="9" r:id="rId10"/>
    <sheet name="Tavola 9" sheetId="10" r:id="rId11"/>
    <sheet name="Tavola 10" sheetId="12" r:id="rId12"/>
  </sheets>
  <definedNames>
    <definedName name="_ftn1" localSheetId="11">'Tavola 10'!#REF!</definedName>
    <definedName name="_ftn2" localSheetId="11">'Tavola 10'!#REF!</definedName>
  </definedNames>
  <calcPr calcId="162913"/>
</workbook>
</file>

<file path=xl/calcChain.xml><?xml version="1.0" encoding="utf-8"?>
<calcChain xmlns="http://schemas.openxmlformats.org/spreadsheetml/2006/main">
  <c r="B12" i="13" l="1"/>
  <c r="B11" i="13"/>
  <c r="B10" i="13"/>
  <c r="B9" i="13"/>
  <c r="B8" i="13"/>
  <c r="B7" i="13"/>
  <c r="B6" i="13"/>
  <c r="B5" i="13"/>
  <c r="B4" i="13"/>
  <c r="B3" i="13"/>
  <c r="B2" i="13"/>
</calcChain>
</file>

<file path=xl/sharedStrings.xml><?xml version="1.0" encoding="utf-8"?>
<sst xmlns="http://schemas.openxmlformats.org/spreadsheetml/2006/main" count="186" uniqueCount="121">
  <si>
    <t>(milioni di euro)</t>
  </si>
  <si>
    <t>Totale</t>
  </si>
  <si>
    <t>Vita</t>
  </si>
  <si>
    <t xml:space="preserve">Danni </t>
  </si>
  <si>
    <t>Miste</t>
  </si>
  <si>
    <t>Attivo</t>
  </si>
  <si>
    <t>Attività fiscali differite</t>
  </si>
  <si>
    <t>Mutui e prestiti</t>
  </si>
  <si>
    <t>Importi recuperabili da riassicuratore</t>
  </si>
  <si>
    <t>Altre attività</t>
  </si>
  <si>
    <t>Totale attivo</t>
  </si>
  <si>
    <t>Passivo</t>
  </si>
  <si>
    <t>Riserve tecniche danni</t>
  </si>
  <si>
    <r>
      <t xml:space="preserve">Riserve tecniche vita - escluse </t>
    </r>
    <r>
      <rPr>
        <i/>
        <sz val="10"/>
        <color rgb="FF000000"/>
        <rFont val="Garamond"/>
        <family val="1"/>
      </rPr>
      <t>linked</t>
    </r>
  </si>
  <si>
    <t>Altre passività</t>
  </si>
  <si>
    <t>Totale passivo</t>
  </si>
  <si>
    <r>
      <t xml:space="preserve">Investimenti (esclusi attivi </t>
    </r>
    <r>
      <rPr>
        <i/>
        <sz val="10"/>
        <color rgb="FF000000"/>
        <rFont val="Garamond"/>
        <family val="1"/>
      </rPr>
      <t>index</t>
    </r>
    <r>
      <rPr>
        <sz val="10"/>
        <color rgb="FF000000"/>
        <rFont val="Garamond"/>
        <family val="1"/>
      </rPr>
      <t xml:space="preserve"> e </t>
    </r>
    <r>
      <rPr>
        <i/>
        <sz val="10"/>
        <color rgb="FF000000"/>
        <rFont val="Garamond"/>
        <family val="1"/>
      </rPr>
      <t>unit linked</t>
    </r>
    <r>
      <rPr>
        <sz val="10"/>
        <color rgb="FF000000"/>
        <rFont val="Garamond"/>
        <family val="1"/>
      </rPr>
      <t>)</t>
    </r>
  </si>
  <si>
    <t>(milioni di euro e valori percentuali)</t>
  </si>
  <si>
    <t xml:space="preserve">% </t>
  </si>
  <si>
    <r>
      <t xml:space="preserve">Investimenti non destinati a contratti </t>
    </r>
    <r>
      <rPr>
        <b/>
        <i/>
        <sz val="10"/>
        <color rgb="FF000000"/>
        <rFont val="Garamond"/>
        <family val="1"/>
      </rPr>
      <t xml:space="preserve">index </t>
    </r>
    <r>
      <rPr>
        <b/>
        <sz val="10"/>
        <color rgb="FF000000"/>
        <rFont val="Garamond"/>
        <family val="1"/>
      </rPr>
      <t xml:space="preserve">e </t>
    </r>
    <r>
      <rPr>
        <b/>
        <i/>
        <sz val="10"/>
        <color rgb="FF000000"/>
        <rFont val="Garamond"/>
        <family val="1"/>
      </rPr>
      <t>unit linked</t>
    </r>
  </si>
  <si>
    <t>Titoli di Stato</t>
  </si>
  <si>
    <t xml:space="preserve"> di cui: titoli di Stato italiani</t>
  </si>
  <si>
    <t>Obbligazioni societarie</t>
  </si>
  <si>
    <t>Strumenti di capitale quotati</t>
  </si>
  <si>
    <t>Strumenti di capitale non quotati</t>
  </si>
  <si>
    <t>OICVM</t>
  </si>
  <si>
    <t>Obbligazioni strutturate</t>
  </si>
  <si>
    <t>Titoli garantiti</t>
  </si>
  <si>
    <t>Depositi diversi da equivalenti a contante</t>
  </si>
  <si>
    <t>Immobili (diversi da quelli per uso proprio)</t>
  </si>
  <si>
    <t>Altri investimenti</t>
  </si>
  <si>
    <t>Derivati</t>
  </si>
  <si>
    <t>Quote detenute in imprese partecipate, incluse le partecipazioni</t>
  </si>
  <si>
    <t>Totale (A)</t>
  </si>
  <si>
    <r>
      <t xml:space="preserve">Investimenti detenuti per contratti </t>
    </r>
    <r>
      <rPr>
        <b/>
        <i/>
        <sz val="10"/>
        <color rgb="FF000000"/>
        <rFont val="Garamond"/>
        <family val="1"/>
      </rPr>
      <t>index</t>
    </r>
    <r>
      <rPr>
        <b/>
        <sz val="10"/>
        <color rgb="FF000000"/>
        <rFont val="Garamond"/>
        <family val="1"/>
      </rPr>
      <t xml:space="preserve"> e </t>
    </r>
    <r>
      <rPr>
        <b/>
        <i/>
        <sz val="10"/>
        <color rgb="FF000000"/>
        <rFont val="Garamond"/>
        <family val="1"/>
      </rPr>
      <t>unit linked</t>
    </r>
    <r>
      <rPr>
        <b/>
        <sz val="10"/>
        <color rgb="FF000000"/>
        <rFont val="Garamond"/>
        <family val="1"/>
      </rPr>
      <t xml:space="preserve"> (B)</t>
    </r>
  </si>
  <si>
    <t>Totale (A)+(B)</t>
  </si>
  <si>
    <t>Best Estimate</t>
  </si>
  <si>
    <t>Risk Margin</t>
  </si>
  <si>
    <t>TP calculated as a whole</t>
  </si>
  <si>
    <t>Danni</t>
  </si>
  <si>
    <t>BE - claim</t>
  </si>
  <si>
    <t>BE - premium</t>
  </si>
  <si>
    <t>Totale vita e danni</t>
  </si>
  <si>
    <t>With Profit</t>
  </si>
  <si>
    <r>
      <t xml:space="preserve">* solo prodotti </t>
    </r>
    <r>
      <rPr>
        <i/>
        <sz val="9"/>
        <color rgb="FF000000"/>
        <rFont val="Garamond"/>
        <family val="1"/>
      </rPr>
      <t xml:space="preserve">with profit </t>
    </r>
    <r>
      <rPr>
        <sz val="9"/>
        <color rgb="FF000000"/>
        <rFont val="Garamond"/>
        <family val="1"/>
      </rPr>
      <t>e</t>
    </r>
    <r>
      <rPr>
        <i/>
        <sz val="9"/>
        <color rgb="FF000000"/>
        <rFont val="Garamond"/>
        <family val="1"/>
      </rPr>
      <t xml:space="preserve"> index </t>
    </r>
    <r>
      <rPr>
        <sz val="9"/>
        <color rgb="FF000000"/>
        <rFont val="Garamond"/>
        <family val="1"/>
      </rPr>
      <t xml:space="preserve">e </t>
    </r>
    <r>
      <rPr>
        <i/>
        <sz val="9"/>
        <color rgb="FF000000"/>
        <rFont val="Garamond"/>
        <family val="1"/>
      </rPr>
      <t>unit linked</t>
    </r>
  </si>
  <si>
    <t>BE  Claim</t>
  </si>
  <si>
    <t>Risk margin</t>
  </si>
  <si>
    <t>Spese mediche</t>
  </si>
  <si>
    <t>Protezione del reddito</t>
  </si>
  <si>
    <t>Risarcimento dei lavoratori</t>
  </si>
  <si>
    <t>Responsabilità civile autoveicoli</t>
  </si>
  <si>
    <t>Altre assicurazioni</t>
  </si>
  <si>
    <t>Assicurazione marittima, aeronautica e trasporti</t>
  </si>
  <si>
    <t>Incendio e altri danni a beni</t>
  </si>
  <si>
    <t>Responsabilità civile generale</t>
  </si>
  <si>
    <t>Credito e cauzione</t>
  </si>
  <si>
    <t>Tutela giudiziaria</t>
  </si>
  <si>
    <t>Assistenza</t>
  </si>
  <si>
    <t>Perdite pecuniarie di vario genere</t>
  </si>
  <si>
    <t xml:space="preserve">Totale </t>
  </si>
  <si>
    <t>BE</t>
  </si>
  <si>
    <t>Premium</t>
  </si>
  <si>
    <t>SCR</t>
  </si>
  <si>
    <t>MCR</t>
  </si>
  <si>
    <t>% totale</t>
  </si>
  <si>
    <r>
      <t>Expected profits included in future premiums</t>
    </r>
    <r>
      <rPr>
        <sz val="10"/>
        <color rgb="FF000000"/>
        <rFont val="Garamond"/>
        <family val="1"/>
      </rPr>
      <t xml:space="preserve"> (</t>
    </r>
    <r>
      <rPr>
        <i/>
        <sz val="10"/>
        <color rgb="FF000000"/>
        <rFont val="Garamond"/>
        <family val="1"/>
      </rPr>
      <t>EPIFP</t>
    </r>
    <r>
      <rPr>
        <sz val="10"/>
        <color rgb="FF000000"/>
        <rFont val="Garamond"/>
        <family val="1"/>
      </rPr>
      <t>) - comparto danni</t>
    </r>
  </si>
  <si>
    <r>
      <t>Expected profits included in future premiums</t>
    </r>
    <r>
      <rPr>
        <b/>
        <sz val="10"/>
        <color rgb="FF000000"/>
        <rFont val="Garamond"/>
        <family val="1"/>
      </rPr>
      <t xml:space="preserve"> (</t>
    </r>
    <r>
      <rPr>
        <b/>
        <i/>
        <sz val="10"/>
        <color rgb="FF000000"/>
        <rFont val="Garamond"/>
        <family val="1"/>
      </rPr>
      <t>EPIFP</t>
    </r>
    <r>
      <rPr>
        <b/>
        <sz val="10"/>
        <color rgb="FF000000"/>
        <rFont val="Garamond"/>
        <family val="1"/>
      </rPr>
      <t>) – Totale</t>
    </r>
  </si>
  <si>
    <r>
      <t>Riserva di riconciliazione/</t>
    </r>
    <r>
      <rPr>
        <i/>
        <sz val="10"/>
        <color rgb="FF000000"/>
        <rFont val="Garamond"/>
        <family val="1"/>
      </rPr>
      <t>Tier</t>
    </r>
    <r>
      <rPr>
        <sz val="10"/>
        <color rgb="FF000000"/>
        <rFont val="Garamond"/>
        <family val="1"/>
      </rPr>
      <t xml:space="preserve"> 1</t>
    </r>
  </si>
  <si>
    <t xml:space="preserve">(milioni di euro e rapporti in percentuale) </t>
  </si>
  <si>
    <t xml:space="preserve">SCR di gruppo consolidato </t>
  </si>
  <si>
    <t>Eccesso attivo su passivo (A)</t>
  </si>
  <si>
    <t>Riserva di riconciliazione (A) - (B)</t>
  </si>
  <si>
    <t>Azioni proprie (B)</t>
  </si>
  <si>
    <t>Dividendi, distribuzioni e spese prevedibili (B)</t>
  </si>
  <si>
    <t>Altri elementi dei fondi propri (B)</t>
  </si>
  <si>
    <r>
      <t xml:space="preserve">Rettifica per le voci di fondi propri soggetti a restrizioni in relazione al </t>
    </r>
    <r>
      <rPr>
        <i/>
        <sz val="10"/>
        <color rgb="FF000000"/>
        <rFont val="Garamond"/>
        <family val="1"/>
      </rPr>
      <t>matching portfolio</t>
    </r>
    <r>
      <rPr>
        <sz val="10"/>
        <color rgb="FF000000"/>
        <rFont val="Garamond"/>
        <family val="1"/>
      </rPr>
      <t xml:space="preserve"> e </t>
    </r>
    <r>
      <rPr>
        <i/>
        <sz val="10"/>
        <color rgb="FF000000"/>
        <rFont val="Garamond"/>
        <family val="1"/>
      </rPr>
      <t xml:space="preserve">ai ring fenced funds </t>
    </r>
    <r>
      <rPr>
        <sz val="10"/>
        <color rgb="FF000000"/>
        <rFont val="Garamond"/>
        <family val="1"/>
      </rPr>
      <t>(B)</t>
    </r>
  </si>
  <si>
    <r>
      <t>di cui
Expected profits included in future premiums</t>
    </r>
    <r>
      <rPr>
        <sz val="10"/>
        <color rgb="FF000000"/>
        <rFont val="Garamond"/>
        <family val="1"/>
      </rPr>
      <t xml:space="preserve"> (</t>
    </r>
    <r>
      <rPr>
        <i/>
        <sz val="10"/>
        <color rgb="FF000000"/>
        <rFont val="Garamond"/>
        <family val="1"/>
      </rPr>
      <t>EPIFP</t>
    </r>
    <r>
      <rPr>
        <sz val="10"/>
        <color rgb="FF000000"/>
        <rFont val="Garamond"/>
        <family val="1"/>
      </rPr>
      <t>) - comparto vita</t>
    </r>
  </si>
  <si>
    <t>Tavola 7 - Requisiti patrimoniali</t>
  </si>
  <si>
    <r>
      <t xml:space="preserve">Tavola 9 - Riserva di riconciliazione e </t>
    </r>
    <r>
      <rPr>
        <b/>
        <i/>
        <sz val="12"/>
        <color rgb="FF1F497D"/>
        <rFont val="Garamond"/>
        <family val="1"/>
      </rPr>
      <t>EPIFP</t>
    </r>
  </si>
  <si>
    <r>
      <rPr>
        <sz val="10"/>
        <color rgb="FF000000"/>
        <rFont val="Garamond"/>
        <family val="1"/>
      </rPr>
      <t xml:space="preserve">Totale </t>
    </r>
    <r>
      <rPr>
        <i/>
        <sz val="10"/>
        <color rgb="FF000000"/>
        <rFont val="Garamond"/>
        <family val="1"/>
      </rPr>
      <t>EPIFP</t>
    </r>
    <r>
      <rPr>
        <sz val="10"/>
        <color rgb="FF000000"/>
        <rFont val="Garamond"/>
        <family val="1"/>
      </rPr>
      <t>/Riserva di riconciliazione</t>
    </r>
  </si>
  <si>
    <t>Var %</t>
  </si>
  <si>
    <t>Attivi per index e unit linked</t>
  </si>
  <si>
    <r>
      <t xml:space="preserve">Riserve </t>
    </r>
    <r>
      <rPr>
        <i/>
        <sz val="10"/>
        <color rgb="FF000000"/>
        <rFont val="Garamond"/>
        <family val="1"/>
      </rPr>
      <t xml:space="preserve">index </t>
    </r>
    <r>
      <rPr>
        <sz val="10"/>
        <color rgb="FF000000"/>
        <rFont val="Garamond"/>
        <family val="1"/>
      </rPr>
      <t xml:space="preserve">e </t>
    </r>
    <r>
      <rPr>
        <i/>
        <sz val="10"/>
        <color rgb="FF000000"/>
        <rFont val="Garamond"/>
        <family val="1"/>
      </rPr>
      <t>unit linked</t>
    </r>
  </si>
  <si>
    <t>Investimenti (esclusi attivi index e unit linked)</t>
  </si>
  <si>
    <t>Riserve tecniche vita - escluse linked</t>
  </si>
  <si>
    <t>Riserve index e unit linked</t>
  </si>
  <si>
    <t xml:space="preserve">(milioni di euro e valori percentuali) </t>
  </si>
  <si>
    <r>
      <rPr>
        <b/>
        <sz val="10"/>
        <color rgb="FF000000"/>
        <rFont val="Calibri"/>
        <family val="2"/>
      </rPr>
      <t xml:space="preserve">Δ </t>
    </r>
    <r>
      <rPr>
        <b/>
        <sz val="10"/>
        <color rgb="FF000000"/>
        <rFont val="Garamond"/>
        <family val="1"/>
      </rPr>
      <t>Tot 2019/2018</t>
    </r>
  </si>
  <si>
    <t xml:space="preserve">SCR di gruppo consolidato minimo </t>
  </si>
  <si>
    <t xml:space="preserve">Rapporto tra fondi propri ammissibili e SCR di gruppo consolidato (esclusi altri settori finanziari e le imprese incluse via D&amp;A – deduzioni e aggregazioni) </t>
  </si>
  <si>
    <r>
      <t xml:space="preserve">Rapporto tra fondi propri ammissibili e </t>
    </r>
    <r>
      <rPr>
        <i/>
        <sz val="9"/>
        <color rgb="FF000000"/>
        <rFont val="Arial"/>
        <family val="2"/>
      </rPr>
      <t>SCR di</t>
    </r>
    <r>
      <rPr>
        <sz val="10"/>
        <color rgb="FF000000"/>
        <rFont val="Garamond"/>
        <family val="1"/>
      </rPr>
      <t xml:space="preserve"> gruppo consolidato minimo </t>
    </r>
  </si>
  <si>
    <t>Tavola 10 - Solvibilità dei gruppi assicurativi</t>
  </si>
  <si>
    <t>Tavola 5 - Riserve tecniche vita*</t>
  </si>
  <si>
    <t>Bollettino Statistico - Il reporting Solvency II: dati al 30 giugno 2020 - Indice delle tavole</t>
  </si>
  <si>
    <t>Tavola 1 - Stato patrimoniale delle imprese nazionali al 30 giugno 2019 e 30 giugno 2020</t>
  </si>
  <si>
    <t>Eccesso attività su passività</t>
  </si>
  <si>
    <t>Tavola 2 - Stato patrimoniale dei gruppi assicurativi al 30 giugno 2019 e 30 giugno 2020</t>
  </si>
  <si>
    <t>Tavola 3 - Investimenti vita e danni al 30 giugno 2019 e 30 giugno 2020</t>
  </si>
  <si>
    <t>var % 2020/19</t>
  </si>
  <si>
    <t>Tavola 4 - Andamento trimestrale delle Riserve tecniche vita e danni dal 30 giugno 2019 al 2020</t>
  </si>
  <si>
    <t>30/06/2019
(1)</t>
  </si>
  <si>
    <t>30/06/2020
(2)</t>
  </si>
  <si>
    <t>Δ
(2)/(1)</t>
  </si>
  <si>
    <t>Best</t>
  </si>
  <si>
    <t>Risk</t>
  </si>
  <si>
    <t>TP</t>
  </si>
  <si>
    <t>estimate</t>
  </si>
  <si>
    <t>margin</t>
  </si>
  <si>
    <t>as a whole</t>
  </si>
  <si>
    <r>
      <t xml:space="preserve">Index </t>
    </r>
    <r>
      <rPr>
        <sz val="10"/>
        <color rgb="FF000000"/>
        <rFont val="Garamond"/>
        <family val="1"/>
      </rPr>
      <t>e</t>
    </r>
    <r>
      <rPr>
        <i/>
        <sz val="10"/>
        <color rgb="FF000000"/>
        <rFont val="Garamond"/>
        <family val="1"/>
      </rPr>
      <t xml:space="preserve"> Unit Linked</t>
    </r>
  </si>
  <si>
    <t>Index e Unit Linked</t>
  </si>
  <si>
    <r>
      <t xml:space="preserve">Tavola 6a - Riserve tecniche danni per </t>
    </r>
    <r>
      <rPr>
        <b/>
        <i/>
        <sz val="12"/>
        <color rgb="FF1F497D"/>
        <rFont val="Garamond"/>
        <family val="1"/>
      </rPr>
      <t>LoB</t>
    </r>
    <r>
      <rPr>
        <b/>
        <sz val="12"/>
        <color rgb="FF1F497D"/>
        <rFont val="Garamond"/>
        <family val="1"/>
      </rPr>
      <t xml:space="preserve"> al 30 giugno 2019</t>
    </r>
  </si>
  <si>
    <t>….</t>
  </si>
  <si>
    <r>
      <t xml:space="preserve">Tavola 6b - Riserve tecniche danni per </t>
    </r>
    <r>
      <rPr>
        <b/>
        <i/>
        <sz val="12"/>
        <color rgb="FF1F497D"/>
        <rFont val="Garamond"/>
        <family val="1"/>
      </rPr>
      <t>LoB</t>
    </r>
    <r>
      <rPr>
        <b/>
        <sz val="12"/>
        <color rgb="FF1F497D"/>
        <rFont val="Garamond"/>
        <family val="1"/>
      </rPr>
      <t xml:space="preserve"> al 30 giugno 2020</t>
    </r>
  </si>
  <si>
    <r>
      <rPr>
        <b/>
        <sz val="10"/>
        <color rgb="FF000000"/>
        <rFont val="Calibri"/>
        <family val="2"/>
      </rPr>
      <t xml:space="preserve">Δ </t>
    </r>
    <r>
      <rPr>
        <b/>
        <sz val="10"/>
        <color rgb="FF000000"/>
        <rFont val="Garamond"/>
        <family val="1"/>
      </rPr>
      <t>Tot 2020/2019</t>
    </r>
  </si>
  <si>
    <t>Fondi propri ammissibili per 
soddisfare l'SCR</t>
  </si>
  <si>
    <t>Tavola 8 - Fondi propri ammissibili per soddisfare il requisito patrimoniale di solvibilità (SCR)</t>
  </si>
  <si>
    <r>
      <t>Tier</t>
    </r>
    <r>
      <rPr>
        <b/>
        <sz val="10"/>
        <color rgb="FF000000"/>
        <rFont val="Garamond"/>
        <family val="1"/>
      </rPr>
      <t xml:space="preserve"> 1 - illimitati</t>
    </r>
  </si>
  <si>
    <r>
      <t>Tier</t>
    </r>
    <r>
      <rPr>
        <b/>
        <sz val="10"/>
        <color rgb="FF000000"/>
        <rFont val="Garamond"/>
        <family val="1"/>
      </rPr>
      <t xml:space="preserve"> 1 - limitati</t>
    </r>
  </si>
  <si>
    <r>
      <t>Tier</t>
    </r>
    <r>
      <rPr>
        <b/>
        <sz val="10"/>
        <color rgb="FF000000"/>
        <rFont val="Garamond"/>
        <family val="1"/>
      </rPr>
      <t xml:space="preserve"> 2</t>
    </r>
  </si>
  <si>
    <r>
      <t>Tier</t>
    </r>
    <r>
      <rPr>
        <b/>
        <sz val="10"/>
        <color rgb="FF000000"/>
        <rFont val="Garamond"/>
        <family val="1"/>
      </rPr>
      <t xml:space="preserve">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</si>
</sst>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"/>
  </numFmts>
  <fonts count="25" x14ac:knownFonts="1">
    <font>
      <sz val="11"/>
      <color theme="1"/>
      <name val="Calibri"/>
      <family val="2"/>
      <scheme val="minor"/>
    </font>
    <font>
      <i/>
      <sz val="10"/>
      <color rgb="FF000000"/>
      <name val="Garamond"/>
      <family val="1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b/>
      <i/>
      <sz val="10"/>
      <color rgb="FF000000"/>
      <name val="Garamond"/>
      <family val="1"/>
    </font>
    <font>
      <sz val="9"/>
      <color rgb="FF000000"/>
      <name val="Garamond"/>
      <family val="1"/>
    </font>
    <font>
      <i/>
      <sz val="9"/>
      <color rgb="FF000000"/>
      <name val="Garamond"/>
      <family val="1"/>
    </font>
    <font>
      <i/>
      <sz val="10"/>
      <color theme="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2"/>
      <color rgb="FF1F497D"/>
      <name val="Garamond"/>
      <family val="1"/>
    </font>
    <font>
      <b/>
      <i/>
      <sz val="12"/>
      <color rgb="FF1F497D"/>
      <name val="Garamond"/>
      <family val="1"/>
    </font>
    <font>
      <b/>
      <sz val="14"/>
      <color rgb="FF1F497D"/>
      <name val="Garamond"/>
      <family val="1"/>
    </font>
    <font>
      <sz val="14"/>
      <color theme="1"/>
      <name val="Calibri"/>
      <family val="2"/>
      <scheme val="minor"/>
    </font>
    <font>
      <b/>
      <u/>
      <sz val="14"/>
      <color rgb="FF1F497D"/>
      <name val="Garamond"/>
      <family val="1"/>
    </font>
    <font>
      <sz val="11"/>
      <color theme="1"/>
      <name val="Calibri"/>
      <family val="2"/>
      <scheme val="minor"/>
    </font>
    <font>
      <sz val="10"/>
      <color indexed="8"/>
      <name val="Garamond"/>
      <family val="1"/>
    </font>
    <font>
      <b/>
      <sz val="10"/>
      <color indexed="8"/>
      <name val="Garamond"/>
      <family val="1"/>
    </font>
    <font>
      <b/>
      <sz val="10"/>
      <color rgb="FF000000"/>
      <name val="Calibri"/>
      <family val="2"/>
    </font>
    <font>
      <i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3" tint="0.39994506668294322"/>
      </top>
      <bottom style="thin">
        <color theme="3" tint="0.399914548173467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/>
      <right/>
      <top/>
      <bottom style="thin">
        <color theme="3" tint="0.39994506668294322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vertic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3" fontId="3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10" fontId="0" fillId="0" borderId="0" xfId="2" applyNumberFormat="1" applyFont="1"/>
    <xf numFmtId="43" fontId="0" fillId="0" borderId="0" xfId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right" vertical="center" wrapText="1"/>
    </xf>
    <xf numFmtId="14" fontId="9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7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/>
    <xf numFmtId="164" fontId="16" fillId="0" borderId="0" xfId="0" applyNumberFormat="1" applyFont="1"/>
    <xf numFmtId="3" fontId="1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right" vertical="center"/>
    </xf>
    <xf numFmtId="0" fontId="3" fillId="0" borderId="0" xfId="0" applyFont="1" applyBorder="1" applyAlignment="1">
      <alignment horizontal="justify" vertical="center" wrapText="1"/>
    </xf>
    <xf numFmtId="3" fontId="3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Border="1" applyAlignment="1">
      <alignment vertical="center"/>
    </xf>
    <xf numFmtId="0" fontId="20" fillId="0" borderId="0" xfId="0" applyFont="1"/>
    <xf numFmtId="0" fontId="0" fillId="0" borderId="0" xfId="0" applyFont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21" fillId="0" borderId="0" xfId="0" applyFont="1"/>
    <xf numFmtId="3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1" fontId="2" fillId="0" borderId="5" xfId="0" applyNumberFormat="1" applyFont="1" applyBorder="1" applyAlignment="1">
      <alignment horizontal="righ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0" fillId="0" borderId="6" xfId="0" applyBorder="1"/>
    <xf numFmtId="0" fontId="3" fillId="0" borderId="0" xfId="0" applyFont="1" applyBorder="1" applyAlignment="1">
      <alignment horizontal="justify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0" fontId="2" fillId="0" borderId="7" xfId="0" applyFont="1" applyBorder="1" applyAlignment="1">
      <alignment horizontal="justify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164" fontId="2" fillId="0" borderId="7" xfId="2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2" xfId="2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2" fillId="0" borderId="4" xfId="2" applyNumberFormat="1" applyFont="1" applyBorder="1" applyAlignment="1">
      <alignment horizontal="right" vertical="center"/>
    </xf>
    <xf numFmtId="0" fontId="16" fillId="0" borderId="7" xfId="0" applyFont="1" applyBorder="1"/>
    <xf numFmtId="1" fontId="2" fillId="0" borderId="7" xfId="0" applyNumberFormat="1" applyFont="1" applyBorder="1" applyAlignment="1">
      <alignment horizontal="right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16" fillId="0" borderId="0" xfId="0" applyFont="1" applyBorder="1"/>
    <xf numFmtId="3" fontId="16" fillId="0" borderId="0" xfId="0" applyNumberFormat="1" applyFont="1" applyBorder="1"/>
    <xf numFmtId="164" fontId="16" fillId="0" borderId="0" xfId="0" applyNumberFormat="1" applyFont="1" applyBorder="1"/>
    <xf numFmtId="0" fontId="17" fillId="0" borderId="7" xfId="0" applyFont="1" applyBorder="1"/>
    <xf numFmtId="3" fontId="17" fillId="0" borderId="7" xfId="0" applyNumberFormat="1" applyFont="1" applyBorder="1"/>
    <xf numFmtId="164" fontId="17" fillId="0" borderId="7" xfId="0" applyNumberFormat="1" applyFont="1" applyBorder="1"/>
    <xf numFmtId="0" fontId="2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top" wrapText="1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right" vertical="center" wrapText="1"/>
    </xf>
    <xf numFmtId="14" fontId="2" fillId="0" borderId="1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justify" vertical="center" wrapText="1"/>
    </xf>
    <xf numFmtId="3" fontId="2" fillId="3" borderId="10" xfId="0" applyNumberFormat="1" applyFont="1" applyFill="1" applyBorder="1" applyAlignment="1">
      <alignment horizontal="righ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 wrapText="1"/>
    </xf>
    <xf numFmtId="1" fontId="3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4" fontId="2" fillId="0" borderId="11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justify" vertical="center" wrapText="1"/>
    </xf>
    <xf numFmtId="3" fontId="3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justify" vertical="center" wrapText="1"/>
    </xf>
    <xf numFmtId="3" fontId="2" fillId="0" borderId="12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justify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3" fontId="2" fillId="0" borderId="12" xfId="0" applyNumberFormat="1" applyFont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3" fontId="3" fillId="3" borderId="0" xfId="0" applyNumberFormat="1" applyFont="1" applyFill="1" applyAlignment="1">
      <alignment horizontal="right" vertical="center"/>
    </xf>
    <xf numFmtId="164" fontId="3" fillId="3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22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0" fillId="2" borderId="11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wrapText="1" indent="2"/>
    </xf>
    <xf numFmtId="3" fontId="2" fillId="0" borderId="12" xfId="0" applyNumberFormat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164" fontId="2" fillId="0" borderId="11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14" fontId="24" fillId="2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showGridLines="0" tabSelected="1" workbookViewId="0">
      <selection activeCell="B2" sqref="B2"/>
    </sheetView>
  </sheetViews>
  <sheetFormatPr defaultColWidth="0" defaultRowHeight="18.5" zeroHeight="1" x14ac:dyDescent="0.45"/>
  <cols>
    <col min="1" max="1" width="3.6328125" style="15" customWidth="1"/>
    <col min="2" max="2" width="136.90625" style="15" bestFit="1" customWidth="1"/>
    <col min="3" max="3" width="3.6328125" style="15" customWidth="1"/>
    <col min="4" max="4" width="5.6328125" style="15" hidden="1" customWidth="1"/>
    <col min="5" max="16384" width="9.08984375" style="15" hidden="1"/>
  </cols>
  <sheetData>
    <row r="1" spans="2:2" ht="39.9" customHeight="1" x14ac:dyDescent="0.45">
      <c r="B1" s="18" t="s">
        <v>93</v>
      </c>
    </row>
    <row r="2" spans="2:2" s="17" customFormat="1" ht="24.9" customHeight="1" x14ac:dyDescent="0.35">
      <c r="B2" s="16" t="str">
        <f>'Tavola 1'!A1</f>
        <v>Tavola 1 - Stato patrimoniale delle imprese nazionali al 30 giugno 2019 e 30 giugno 2020</v>
      </c>
    </row>
    <row r="3" spans="2:2" s="17" customFormat="1" ht="24.9" customHeight="1" x14ac:dyDescent="0.35">
      <c r="B3" s="16" t="str">
        <f>'Tavola 2'!A1</f>
        <v>Tavola 2 - Stato patrimoniale dei gruppi assicurativi al 30 giugno 2019 e 30 giugno 2020</v>
      </c>
    </row>
    <row r="4" spans="2:2" s="17" customFormat="1" ht="24.9" customHeight="1" x14ac:dyDescent="0.35">
      <c r="B4" s="16" t="str">
        <f>'Tavola 3'!A1</f>
        <v>Tavola 3 - Investimenti vita e danni al 30 giugno 2019 e 30 giugno 2020</v>
      </c>
    </row>
    <row r="5" spans="2:2" s="17" customFormat="1" ht="24.9" customHeight="1" x14ac:dyDescent="0.35">
      <c r="B5" s="16" t="str">
        <f>'Tavola 4'!A1</f>
        <v>Tavola 4 - Andamento trimestrale delle Riserve tecniche vita e danni dal 30 giugno 2019 al 2020</v>
      </c>
    </row>
    <row r="6" spans="2:2" s="17" customFormat="1" ht="24.9" customHeight="1" x14ac:dyDescent="0.35">
      <c r="B6" s="16" t="str">
        <f>'Tavola 5'!A1</f>
        <v>Tavola 5 - Riserve tecniche vita*</v>
      </c>
    </row>
    <row r="7" spans="2:2" s="17" customFormat="1" ht="24.9" customHeight="1" x14ac:dyDescent="0.35">
      <c r="B7" s="16" t="str">
        <f>'Tavola 6a'!A1</f>
        <v>Tavola 6a - Riserve tecniche danni per LoB al 30 giugno 2019</v>
      </c>
    </row>
    <row r="8" spans="2:2" s="17" customFormat="1" ht="24.9" customHeight="1" x14ac:dyDescent="0.35">
      <c r="B8" s="16" t="str">
        <f>'Tavola 6b'!A1</f>
        <v>Tavola 6b - Riserve tecniche danni per LoB al 30 giugno 2020</v>
      </c>
    </row>
    <row r="9" spans="2:2" s="17" customFormat="1" ht="24.9" customHeight="1" x14ac:dyDescent="0.35">
      <c r="B9" s="16" t="str">
        <f>'Tavola 7'!A1</f>
        <v>Tavola 7 - Requisiti patrimoniali</v>
      </c>
    </row>
    <row r="10" spans="2:2" s="17" customFormat="1" ht="24.9" customHeight="1" x14ac:dyDescent="0.35">
      <c r="B10" s="16" t="str">
        <f>'Tavola 8'!A1</f>
        <v>Tavola 8 - Fondi propri ammissibili per soddisfare il requisito patrimoniale di solvibilità (SCR)</v>
      </c>
    </row>
    <row r="11" spans="2:2" s="17" customFormat="1" ht="24.9" customHeight="1" x14ac:dyDescent="0.35">
      <c r="B11" s="16" t="str">
        <f>'Tavola 9'!A1</f>
        <v>Tavola 9 - Riserva di riconciliazione e EPIFP</v>
      </c>
    </row>
    <row r="12" spans="2:2" s="17" customFormat="1" ht="24.9" customHeight="1" x14ac:dyDescent="0.35">
      <c r="B12" s="16" t="str">
        <f>'Tavola 10'!A1</f>
        <v>Tavola 10 - Solvibilità dei gruppi assicurativi</v>
      </c>
    </row>
    <row r="13" spans="2:2" x14ac:dyDescent="0.45"/>
    <row r="14" spans="2:2" x14ac:dyDescent="0.45"/>
  </sheetData>
  <hyperlinks>
    <hyperlink ref="B2" location="'Tavola 1'!A1" display="'Tavola 1'!A1"/>
    <hyperlink ref="B3" location="'Tavola 2'!A1" display="'Tavola 2'!A1"/>
    <hyperlink ref="B4" location="'Tavola 3'!A1" display="'Tavola 3'!A1"/>
    <hyperlink ref="B5" location="'Tavola 4'!A1" display="'Tavola 4'!A1"/>
    <hyperlink ref="B6" location="'Tavola 5'!A1" display="'Tavola 5'!A1"/>
    <hyperlink ref="B7" location="'Tavola 6a'!A1" display="'Tavola 6a'!A1"/>
    <hyperlink ref="B8" location="'Tavola 6b'!A1" display="'Tavola 6b'!A1"/>
    <hyperlink ref="B9" location="'Tavola 7'!A1" display="'Tavola 7'!A1"/>
    <hyperlink ref="B10" location="'Tavola 8'!A1" display="'Tavola 8'!A1"/>
    <hyperlink ref="B11" location="'Tavola 9'!A1" display="'Tavola 9'!A1"/>
    <hyperlink ref="B12" location="'Tavola 10'!A1" display="'Tavola 10'!A1"/>
  </hyperlinks>
  <pageMargins left="0.7" right="0.7" top="0.75" bottom="0.75" header="0.3" footer="0.3"/>
  <pageSetup paperSize="9" scale="93" fitToHeight="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6" sqref="G6"/>
    </sheetView>
  </sheetViews>
  <sheetFormatPr defaultRowHeight="14.5" x14ac:dyDescent="0.35"/>
  <cols>
    <col min="1" max="1" width="9.6328125" bestFit="1" customWidth="1"/>
  </cols>
  <sheetData>
    <row r="1" spans="1:10" ht="15.5" x14ac:dyDescent="0.35">
      <c r="A1" s="14" t="s">
        <v>116</v>
      </c>
    </row>
    <row r="2" spans="1:10" ht="15.75" customHeight="1" x14ac:dyDescent="0.35">
      <c r="A2" s="187" t="s">
        <v>17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0" s="46" customFormat="1" ht="15" customHeight="1" x14ac:dyDescent="0.35">
      <c r="A3" s="143"/>
      <c r="B3" s="188" t="s">
        <v>117</v>
      </c>
      <c r="C3" s="188"/>
      <c r="D3" s="188" t="s">
        <v>118</v>
      </c>
      <c r="E3" s="188"/>
      <c r="F3" s="188" t="s">
        <v>119</v>
      </c>
      <c r="G3" s="188"/>
      <c r="H3" s="188" t="s">
        <v>120</v>
      </c>
      <c r="I3" s="188"/>
      <c r="J3" s="189" t="s">
        <v>1</v>
      </c>
    </row>
    <row r="4" spans="1:10" s="46" customFormat="1" x14ac:dyDescent="0.35">
      <c r="A4" s="144"/>
      <c r="B4" s="145" t="s">
        <v>62</v>
      </c>
      <c r="C4" s="145" t="s">
        <v>64</v>
      </c>
      <c r="D4" s="145" t="s">
        <v>62</v>
      </c>
      <c r="E4" s="145" t="s">
        <v>64</v>
      </c>
      <c r="F4" s="145" t="s">
        <v>62</v>
      </c>
      <c r="G4" s="145" t="s">
        <v>64</v>
      </c>
      <c r="H4" s="145" t="s">
        <v>62</v>
      </c>
      <c r="I4" s="145" t="s">
        <v>64</v>
      </c>
      <c r="J4" s="190"/>
    </row>
    <row r="5" spans="1:10" x14ac:dyDescent="0.35">
      <c r="A5" s="146">
        <v>43646</v>
      </c>
      <c r="B5" s="147">
        <v>103305.823</v>
      </c>
      <c r="C5" s="148">
        <v>0.83648175523980128</v>
      </c>
      <c r="D5" s="147">
        <v>6001.5460000000003</v>
      </c>
      <c r="E5" s="148">
        <v>4.8595360711006667E-2</v>
      </c>
      <c r="F5" s="147">
        <v>12974.875</v>
      </c>
      <c r="G5" s="148">
        <v>0.10505938483271186</v>
      </c>
      <c r="H5" s="147">
        <v>1218.146</v>
      </c>
      <c r="I5" s="148">
        <v>9.8634992164802066E-3</v>
      </c>
      <c r="J5" s="147">
        <v>123500.39</v>
      </c>
    </row>
    <row r="6" spans="1:10" x14ac:dyDescent="0.35">
      <c r="A6" s="41">
        <v>43738</v>
      </c>
      <c r="B6" s="42">
        <v>109894.448</v>
      </c>
      <c r="C6" s="43">
        <v>0.84905525083182065</v>
      </c>
      <c r="D6" s="149">
        <v>5776.3130000000001</v>
      </c>
      <c r="E6" s="43">
        <v>4.4628359051388171E-2</v>
      </c>
      <c r="F6" s="149">
        <v>12937.796</v>
      </c>
      <c r="G6" s="43">
        <v>9.9958676966018567E-2</v>
      </c>
      <c r="H6" s="42">
        <v>822.88800000000003</v>
      </c>
      <c r="I6" s="43">
        <v>6.3577131507725959E-3</v>
      </c>
      <c r="J6" s="149">
        <v>129431.44500000001</v>
      </c>
    </row>
    <row r="7" spans="1:10" x14ac:dyDescent="0.35">
      <c r="A7" s="41">
        <v>43830</v>
      </c>
      <c r="B7" s="42">
        <v>119362.664</v>
      </c>
      <c r="C7" s="43">
        <v>0.86068502769128818</v>
      </c>
      <c r="D7" s="149">
        <v>5676.3490000000002</v>
      </c>
      <c r="E7" s="43">
        <v>4.0930291202703181E-2</v>
      </c>
      <c r="F7" s="149">
        <v>12973.528</v>
      </c>
      <c r="G7" s="43">
        <v>9.3547856019146003E-2</v>
      </c>
      <c r="H7" s="42">
        <v>670.78700000000003</v>
      </c>
      <c r="I7" s="43">
        <v>4.8368250868626398E-3</v>
      </c>
      <c r="J7" s="149">
        <v>138683.32800000001</v>
      </c>
    </row>
    <row r="8" spans="1:10" x14ac:dyDescent="0.35">
      <c r="A8" s="41">
        <v>43921</v>
      </c>
      <c r="B8" s="42">
        <v>97751.134999999995</v>
      </c>
      <c r="C8" s="43">
        <v>0.8265985431097127</v>
      </c>
      <c r="D8" s="149">
        <v>5516.4809999999998</v>
      </c>
      <c r="E8" s="43">
        <v>4.6648206772150633E-2</v>
      </c>
      <c r="F8" s="149">
        <v>13840.036</v>
      </c>
      <c r="G8" s="43">
        <v>0.11703346047271958</v>
      </c>
      <c r="H8" s="42">
        <v>1149.434</v>
      </c>
      <c r="I8" s="43">
        <v>9.7197896454171047E-3</v>
      </c>
      <c r="J8" s="149">
        <v>118257.086</v>
      </c>
    </row>
    <row r="9" spans="1:10" x14ac:dyDescent="0.35">
      <c r="A9" s="150">
        <v>44012</v>
      </c>
      <c r="B9" s="151">
        <v>100639.287</v>
      </c>
      <c r="C9" s="152">
        <v>0.83078370468956619</v>
      </c>
      <c r="D9" s="153">
        <v>5492.7939999999999</v>
      </c>
      <c r="E9" s="152">
        <v>4.534336325749825E-2</v>
      </c>
      <c r="F9" s="153">
        <v>13904.147999999999</v>
      </c>
      <c r="G9" s="152">
        <v>0.11477962464094188</v>
      </c>
      <c r="H9" s="151">
        <v>1101.5429999999999</v>
      </c>
      <c r="I9" s="152">
        <v>9.0933074119936754E-3</v>
      </c>
      <c r="J9" s="153">
        <v>121137.772</v>
      </c>
    </row>
  </sheetData>
  <mergeCells count="6">
    <mergeCell ref="A2:J2"/>
    <mergeCell ref="B3:C3"/>
    <mergeCell ref="D3:E3"/>
    <mergeCell ref="F3:G3"/>
    <mergeCell ref="H3:I3"/>
    <mergeCell ref="J3:J4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XFD1048576"/>
    </sheetView>
  </sheetViews>
  <sheetFormatPr defaultRowHeight="14.5" x14ac:dyDescent="0.35"/>
  <cols>
    <col min="1" max="1" width="43.6328125" customWidth="1"/>
    <col min="2" max="6" width="9.90625" bestFit="1" customWidth="1"/>
  </cols>
  <sheetData>
    <row r="1" spans="1:6" ht="15.5" x14ac:dyDescent="0.35">
      <c r="A1" s="13" t="s">
        <v>78</v>
      </c>
    </row>
    <row r="2" spans="1:6" x14ac:dyDescent="0.35">
      <c r="A2" s="191" t="s">
        <v>0</v>
      </c>
      <c r="B2" s="191"/>
      <c r="C2" s="191"/>
      <c r="D2" s="191"/>
      <c r="E2" s="191"/>
      <c r="F2" s="191"/>
    </row>
    <row r="3" spans="1:6" s="46" customFormat="1" x14ac:dyDescent="0.35">
      <c r="A3" s="98"/>
      <c r="B3" s="154">
        <v>43646</v>
      </c>
      <c r="C3" s="154">
        <v>43738</v>
      </c>
      <c r="D3" s="154">
        <v>43830</v>
      </c>
      <c r="E3" s="154">
        <v>43921</v>
      </c>
      <c r="F3" s="154">
        <v>44012</v>
      </c>
    </row>
    <row r="4" spans="1:6" x14ac:dyDescent="0.35">
      <c r="A4" s="3" t="s">
        <v>70</v>
      </c>
      <c r="B4" s="35">
        <v>105702.17600000001</v>
      </c>
      <c r="C4" s="35">
        <v>112421.546</v>
      </c>
      <c r="D4" s="35">
        <v>122540.023</v>
      </c>
      <c r="E4" s="35">
        <v>104530.86599999999</v>
      </c>
      <c r="F4" s="35">
        <v>102665.95299999999</v>
      </c>
    </row>
    <row r="5" spans="1:6" x14ac:dyDescent="0.35">
      <c r="A5" s="3" t="s">
        <v>72</v>
      </c>
      <c r="B5" s="37">
        <v>181.506</v>
      </c>
      <c r="C5" s="35">
        <v>191.21899999999999</v>
      </c>
      <c r="D5" s="35">
        <v>73.186000000000007</v>
      </c>
      <c r="E5" s="35">
        <v>78.454999999999998</v>
      </c>
      <c r="F5" s="35">
        <v>136.654</v>
      </c>
    </row>
    <row r="6" spans="1:6" x14ac:dyDescent="0.35">
      <c r="A6" s="3" t="s">
        <v>73</v>
      </c>
      <c r="B6" s="35">
        <v>457.20699999999999</v>
      </c>
      <c r="C6" s="35">
        <v>909.79300000000001</v>
      </c>
      <c r="D6" s="35">
        <v>1961.855</v>
      </c>
      <c r="E6" s="35">
        <v>5057.1120000000001</v>
      </c>
      <c r="F6" s="35">
        <v>272.64100000000002</v>
      </c>
    </row>
    <row r="7" spans="1:6" x14ac:dyDescent="0.35">
      <c r="A7" s="3" t="s">
        <v>74</v>
      </c>
      <c r="B7" s="35">
        <v>35186.605000000003</v>
      </c>
      <c r="C7" s="35">
        <v>34791.646000000001</v>
      </c>
      <c r="D7" s="35">
        <v>34772.43</v>
      </c>
      <c r="E7" s="35">
        <v>35412.182999999997</v>
      </c>
      <c r="F7" s="35">
        <v>34372.224999999999</v>
      </c>
    </row>
    <row r="8" spans="1:6" ht="26" x14ac:dyDescent="0.35">
      <c r="A8" s="3" t="s">
        <v>75</v>
      </c>
      <c r="B8" s="155">
        <v>50.624000000000002</v>
      </c>
      <c r="C8" s="156">
        <v>86.704999999999998</v>
      </c>
      <c r="D8" s="156">
        <v>126.985</v>
      </c>
      <c r="E8" s="156">
        <v>38.914000000000001</v>
      </c>
      <c r="F8" s="156">
        <v>39.737000000000002</v>
      </c>
    </row>
    <row r="9" spans="1:6" x14ac:dyDescent="0.35">
      <c r="A9" s="157" t="s">
        <v>71</v>
      </c>
      <c r="B9" s="158">
        <v>69826.235000000001</v>
      </c>
      <c r="C9" s="158">
        <v>76442.183000000005</v>
      </c>
      <c r="D9" s="158">
        <v>85605.566999999995</v>
      </c>
      <c r="E9" s="158">
        <v>63944.201999999997</v>
      </c>
      <c r="F9" s="158">
        <v>67844.695999999996</v>
      </c>
    </row>
    <row r="10" spans="1:6" ht="39" x14ac:dyDescent="0.35">
      <c r="A10" s="159" t="s">
        <v>76</v>
      </c>
      <c r="B10" s="156">
        <v>10018.761</v>
      </c>
      <c r="C10" s="156">
        <v>7520.5150000000003</v>
      </c>
      <c r="D10" s="156">
        <v>10331.319</v>
      </c>
      <c r="E10" s="156">
        <v>9675.3080000000009</v>
      </c>
      <c r="F10" s="156">
        <v>7695.7719999999999</v>
      </c>
    </row>
    <row r="11" spans="1:6" ht="26" x14ac:dyDescent="0.35">
      <c r="A11" s="159" t="s">
        <v>65</v>
      </c>
      <c r="B11" s="155">
        <v>631.05399999999997</v>
      </c>
      <c r="C11" s="156">
        <v>643.01800000000003</v>
      </c>
      <c r="D11" s="156">
        <v>771.44899999999996</v>
      </c>
      <c r="E11" s="156">
        <v>683.62699999999995</v>
      </c>
      <c r="F11" s="156">
        <v>745.23</v>
      </c>
    </row>
    <row r="12" spans="1:6" ht="26" x14ac:dyDescent="0.35">
      <c r="A12" s="160" t="s">
        <v>66</v>
      </c>
      <c r="B12" s="161">
        <v>10649.815000000001</v>
      </c>
      <c r="C12" s="161">
        <v>8163.5330000000004</v>
      </c>
      <c r="D12" s="161">
        <v>11102.767</v>
      </c>
      <c r="E12" s="161">
        <v>10358.934999999999</v>
      </c>
      <c r="F12" s="161">
        <v>8441.0020000000004</v>
      </c>
    </row>
    <row r="13" spans="1:6" x14ac:dyDescent="0.35">
      <c r="A13" s="162" t="s">
        <v>67</v>
      </c>
      <c r="B13" s="163">
        <v>0.63880629127575106</v>
      </c>
      <c r="C13" s="163">
        <v>0.6608600335913758</v>
      </c>
      <c r="D13" s="163">
        <v>0.68463085997007977</v>
      </c>
      <c r="E13" s="163">
        <v>0.61920865879192954</v>
      </c>
      <c r="F13" s="163">
        <v>0.63924776901340508</v>
      </c>
    </row>
    <row r="14" spans="1:6" x14ac:dyDescent="0.35">
      <c r="A14" s="164" t="s">
        <v>79</v>
      </c>
      <c r="B14" s="165">
        <v>0.15251882046912596</v>
      </c>
      <c r="C14" s="165">
        <v>0.10679356187407678</v>
      </c>
      <c r="D14" s="165">
        <v>0.12969678712600549</v>
      </c>
      <c r="E14" s="165">
        <v>0.16199959771176753</v>
      </c>
      <c r="F14" s="165">
        <v>0.12441653508182866</v>
      </c>
    </row>
    <row r="16" spans="1:6" x14ac:dyDescent="0.35">
      <c r="B16" s="20"/>
      <c r="C16" s="20"/>
      <c r="D16" s="20"/>
      <c r="E16" s="20"/>
      <c r="F16" s="20"/>
    </row>
    <row r="17" spans="2:6" x14ac:dyDescent="0.35">
      <c r="B17" s="19"/>
      <c r="C17" s="19"/>
      <c r="D17" s="19"/>
      <c r="E17" s="19"/>
      <c r="F17" s="19"/>
    </row>
  </sheetData>
  <mergeCells count="1">
    <mergeCell ref="A2:F2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B6" sqref="B6"/>
    </sheetView>
  </sheetViews>
  <sheetFormatPr defaultRowHeight="14.5" x14ac:dyDescent="0.35"/>
  <cols>
    <col min="1" max="1" width="35.453125" customWidth="1"/>
    <col min="2" max="6" width="9.90625" bestFit="1" customWidth="1"/>
  </cols>
  <sheetData>
    <row r="1" spans="1:6" ht="15.5" x14ac:dyDescent="0.35">
      <c r="A1" s="14" t="s">
        <v>91</v>
      </c>
    </row>
    <row r="2" spans="1:6" x14ac:dyDescent="0.35">
      <c r="A2" s="192" t="s">
        <v>68</v>
      </c>
      <c r="B2" s="192"/>
      <c r="C2" s="192"/>
      <c r="D2" s="192"/>
      <c r="E2" s="192"/>
      <c r="F2" s="192"/>
    </row>
    <row r="3" spans="1:6" s="46" customFormat="1" x14ac:dyDescent="0.35">
      <c r="A3" s="166"/>
      <c r="B3" s="99">
        <v>43646</v>
      </c>
      <c r="C3" s="99">
        <v>43738</v>
      </c>
      <c r="D3" s="99">
        <v>43830</v>
      </c>
      <c r="E3" s="99">
        <v>43921</v>
      </c>
      <c r="F3" s="99">
        <v>44012</v>
      </c>
    </row>
    <row r="4" spans="1:6" x14ac:dyDescent="0.35">
      <c r="A4" s="162" t="s">
        <v>69</v>
      </c>
      <c r="B4" s="167">
        <v>36997.216999999997</v>
      </c>
      <c r="C4" s="167">
        <v>37126.701999999997</v>
      </c>
      <c r="D4" s="167">
        <v>36983.197</v>
      </c>
      <c r="E4" s="167">
        <v>37100.423999999999</v>
      </c>
      <c r="F4" s="167">
        <v>37444.612000000001</v>
      </c>
    </row>
    <row r="5" spans="1:6" x14ac:dyDescent="0.35">
      <c r="A5" s="45" t="s">
        <v>88</v>
      </c>
      <c r="B5" s="156">
        <v>22703.749</v>
      </c>
      <c r="C5" s="156">
        <v>23142.433000000001</v>
      </c>
      <c r="D5" s="156">
        <v>23713.118999999999</v>
      </c>
      <c r="E5" s="156">
        <v>23345.29</v>
      </c>
      <c r="F5" s="156">
        <v>24007.274000000001</v>
      </c>
    </row>
    <row r="6" spans="1:6" ht="52" x14ac:dyDescent="0.35">
      <c r="A6" s="45" t="s">
        <v>89</v>
      </c>
      <c r="B6" s="168">
        <v>195.99192555483299</v>
      </c>
      <c r="C6" s="168">
        <v>203.761678050477</v>
      </c>
      <c r="D6" s="168">
        <v>218.27565096657273</v>
      </c>
      <c r="E6" s="168">
        <v>191.24894367784043</v>
      </c>
      <c r="F6" s="168">
        <v>192.38143794893639</v>
      </c>
    </row>
    <row r="7" spans="1:6" ht="26" x14ac:dyDescent="0.35">
      <c r="A7" s="169" t="s">
        <v>90</v>
      </c>
      <c r="B7" s="170">
        <v>287.41210537519595</v>
      </c>
      <c r="C7" s="170">
        <v>298.65069502415753</v>
      </c>
      <c r="D7" s="170">
        <v>313.36070552338555</v>
      </c>
      <c r="E7" s="170">
        <v>270.19319957044866</v>
      </c>
      <c r="F7" s="170">
        <v>269.60256712194808</v>
      </c>
    </row>
    <row r="12" spans="1:6" x14ac:dyDescent="0.35">
      <c r="A12" s="12"/>
    </row>
  </sheetData>
  <mergeCells count="1">
    <mergeCell ref="A2:F2"/>
  </mergeCells>
  <hyperlinks>
    <hyperlink ref="A5" location="_ftn1" display="_ftn1"/>
    <hyperlink ref="A6" location="_ftn2" display="_ftn2"/>
  </hyperlinks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XFD1048576"/>
    </sheetView>
  </sheetViews>
  <sheetFormatPr defaultRowHeight="14.5" x14ac:dyDescent="0.35"/>
  <cols>
    <col min="1" max="1" width="34.90625" bestFit="1" customWidth="1"/>
    <col min="2" max="3" width="6.54296875" bestFit="1" customWidth="1"/>
    <col min="4" max="5" width="5.6328125" bestFit="1" customWidth="1"/>
    <col min="6" max="9" width="6.54296875" bestFit="1" customWidth="1"/>
    <col min="10" max="10" width="7" bestFit="1" customWidth="1"/>
  </cols>
  <sheetData>
    <row r="1" spans="1:10" ht="15.5" x14ac:dyDescent="0.35">
      <c r="A1" s="13" t="s">
        <v>94</v>
      </c>
    </row>
    <row r="2" spans="1:10" x14ac:dyDescent="0.35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0" ht="15" customHeight="1" x14ac:dyDescent="0.35">
      <c r="A3" s="54"/>
      <c r="B3" s="172" t="s">
        <v>2</v>
      </c>
      <c r="C3" s="172"/>
      <c r="D3" s="172" t="s">
        <v>3</v>
      </c>
      <c r="E3" s="172"/>
      <c r="F3" s="172" t="s">
        <v>4</v>
      </c>
      <c r="G3" s="173"/>
      <c r="H3" s="172" t="s">
        <v>1</v>
      </c>
      <c r="I3" s="172"/>
      <c r="J3" s="174"/>
    </row>
    <row r="4" spans="1:10" ht="15" customHeight="1" x14ac:dyDescent="0.35">
      <c r="A4" s="55"/>
      <c r="B4" s="56">
        <v>2019</v>
      </c>
      <c r="C4" s="56">
        <v>2020</v>
      </c>
      <c r="D4" s="56">
        <v>2019</v>
      </c>
      <c r="E4" s="56">
        <v>2020</v>
      </c>
      <c r="F4" s="56">
        <v>2019</v>
      </c>
      <c r="G4" s="57">
        <v>2020</v>
      </c>
      <c r="H4" s="56">
        <v>2019</v>
      </c>
      <c r="I4" s="56">
        <v>2020</v>
      </c>
      <c r="J4" s="58" t="s">
        <v>80</v>
      </c>
    </row>
    <row r="5" spans="1:10" x14ac:dyDescent="0.35">
      <c r="A5" s="22" t="s">
        <v>5</v>
      </c>
      <c r="B5" s="23"/>
      <c r="C5" s="23"/>
      <c r="D5" s="21"/>
      <c r="E5" s="21"/>
      <c r="F5" s="24"/>
      <c r="G5" s="59"/>
    </row>
    <row r="6" spans="1:10" x14ac:dyDescent="0.35">
      <c r="A6" s="60" t="s">
        <v>16</v>
      </c>
      <c r="B6" s="61">
        <v>417903.33199999999</v>
      </c>
      <c r="C6" s="61">
        <v>440645.60800000001</v>
      </c>
      <c r="D6" s="61">
        <v>16490.539000000001</v>
      </c>
      <c r="E6" s="61">
        <v>17047.524000000001</v>
      </c>
      <c r="F6" s="61">
        <v>298579.00599999999</v>
      </c>
      <c r="G6" s="62">
        <v>301569.11300000001</v>
      </c>
      <c r="H6" s="2">
        <v>732972.87699999998</v>
      </c>
      <c r="I6" s="2">
        <v>759262.245</v>
      </c>
      <c r="J6" s="63">
        <v>3.5866767823115528E-2</v>
      </c>
    </row>
    <row r="7" spans="1:10" x14ac:dyDescent="0.35">
      <c r="A7" s="39" t="s">
        <v>81</v>
      </c>
      <c r="B7" s="61">
        <v>141497.18100000001</v>
      </c>
      <c r="C7" s="61">
        <v>150637.027</v>
      </c>
      <c r="D7" s="61">
        <v>0</v>
      </c>
      <c r="E7" s="61">
        <v>0</v>
      </c>
      <c r="F7" s="61">
        <v>24051.682000000001</v>
      </c>
      <c r="G7" s="62">
        <v>25882.902999999998</v>
      </c>
      <c r="H7" s="2">
        <v>165548.86300000001</v>
      </c>
      <c r="I7" s="2">
        <v>176519.93</v>
      </c>
      <c r="J7" s="63">
        <v>6.6270868921642676E-2</v>
      </c>
    </row>
    <row r="8" spans="1:10" x14ac:dyDescent="0.35">
      <c r="A8" s="39" t="s">
        <v>7</v>
      </c>
      <c r="B8" s="61">
        <v>458.32499999999999</v>
      </c>
      <c r="C8" s="61">
        <v>620.29499999999996</v>
      </c>
      <c r="D8" s="61">
        <v>69.902000000000001</v>
      </c>
      <c r="E8" s="61">
        <v>59.521000000000001</v>
      </c>
      <c r="F8" s="61">
        <v>7496.6310000000003</v>
      </c>
      <c r="G8" s="62">
        <v>6128.96</v>
      </c>
      <c r="H8" s="2">
        <v>8024.8580000000002</v>
      </c>
      <c r="I8" s="2">
        <v>6808.7759999999998</v>
      </c>
      <c r="J8" s="63">
        <v>-0.15153937926378264</v>
      </c>
    </row>
    <row r="9" spans="1:10" x14ac:dyDescent="0.35">
      <c r="A9" s="39" t="s">
        <v>8</v>
      </c>
      <c r="B9" s="61">
        <v>1470.758</v>
      </c>
      <c r="C9" s="61">
        <v>982.52099999999996</v>
      </c>
      <c r="D9" s="61">
        <v>1949.0730000000001</v>
      </c>
      <c r="E9" s="61">
        <v>1921.32</v>
      </c>
      <c r="F9" s="61">
        <v>8329.5010000000002</v>
      </c>
      <c r="G9" s="62">
        <v>7725.1719999999996</v>
      </c>
      <c r="H9" s="2">
        <v>11749.332</v>
      </c>
      <c r="I9" s="2">
        <v>10629.012999999999</v>
      </c>
      <c r="J9" s="63">
        <v>-9.5351718718987705E-2</v>
      </c>
    </row>
    <row r="10" spans="1:10" x14ac:dyDescent="0.35">
      <c r="A10" s="60" t="s">
        <v>6</v>
      </c>
      <c r="B10" s="61">
        <v>4352.8689999999997</v>
      </c>
      <c r="C10" s="61">
        <v>5806.384</v>
      </c>
      <c r="D10" s="61">
        <v>401.25700000000001</v>
      </c>
      <c r="E10" s="61">
        <v>397.26400000000001</v>
      </c>
      <c r="F10" s="61">
        <v>1856.894</v>
      </c>
      <c r="G10" s="62">
        <v>1471.2170000000001</v>
      </c>
      <c r="H10" s="2">
        <v>6611.0199999999995</v>
      </c>
      <c r="I10" s="2">
        <v>7674.8649999999998</v>
      </c>
      <c r="J10" s="63">
        <v>0.16091994881273999</v>
      </c>
    </row>
    <row r="11" spans="1:10" x14ac:dyDescent="0.35">
      <c r="A11" s="39" t="s">
        <v>9</v>
      </c>
      <c r="B11" s="61">
        <v>16365.358000000007</v>
      </c>
      <c r="C11" s="61">
        <v>17801.35400000005</v>
      </c>
      <c r="D11" s="61">
        <v>3486.7139999999999</v>
      </c>
      <c r="E11" s="61">
        <v>3939.7139999999999</v>
      </c>
      <c r="F11" s="61">
        <v>27617.229000000108</v>
      </c>
      <c r="G11" s="62">
        <v>28160.319999999949</v>
      </c>
      <c r="H11" s="2">
        <v>47469.301000000116</v>
      </c>
      <c r="I11" s="2">
        <v>49901.387999999999</v>
      </c>
      <c r="J11" s="63">
        <v>5.123494445388773E-2</v>
      </c>
    </row>
    <row r="12" spans="1:10" x14ac:dyDescent="0.35">
      <c r="A12" s="64" t="s">
        <v>10</v>
      </c>
      <c r="B12" s="65">
        <v>582047.82299999997</v>
      </c>
      <c r="C12" s="65">
        <v>616493.18900000001</v>
      </c>
      <c r="D12" s="65">
        <v>22397.485000000001</v>
      </c>
      <c r="E12" s="65">
        <v>23365.343000000001</v>
      </c>
      <c r="F12" s="65">
        <v>367930.94300000003</v>
      </c>
      <c r="G12" s="66">
        <v>370937.685</v>
      </c>
      <c r="H12" s="65">
        <v>972376.25099999993</v>
      </c>
      <c r="I12" s="65">
        <v>1010796.2169999999</v>
      </c>
      <c r="J12" s="67">
        <v>3.9511419535893232E-2</v>
      </c>
    </row>
    <row r="13" spans="1:10" x14ac:dyDescent="0.35">
      <c r="A13" s="68" t="s">
        <v>11</v>
      </c>
      <c r="B13" s="61"/>
      <c r="C13" s="61"/>
      <c r="D13" s="61"/>
      <c r="E13" s="61"/>
      <c r="F13" s="61"/>
      <c r="G13" s="62"/>
      <c r="H13" s="2"/>
      <c r="I13" s="2"/>
      <c r="J13" s="63"/>
    </row>
    <row r="14" spans="1:10" x14ac:dyDescent="0.35">
      <c r="A14" s="60" t="s">
        <v>12</v>
      </c>
      <c r="B14" s="61">
        <v>7.5960000000000001</v>
      </c>
      <c r="C14" s="61">
        <v>5.492</v>
      </c>
      <c r="D14" s="61">
        <v>12397.593000000001</v>
      </c>
      <c r="E14" s="61">
        <v>12263.093000000001</v>
      </c>
      <c r="F14" s="61">
        <v>40196.667000000001</v>
      </c>
      <c r="G14" s="62">
        <v>38465.608</v>
      </c>
      <c r="H14" s="2">
        <v>52601.856</v>
      </c>
      <c r="I14" s="2">
        <v>50734.192999999999</v>
      </c>
      <c r="J14" s="63">
        <v>-3.5505648317808412E-2</v>
      </c>
    </row>
    <row r="15" spans="1:10" x14ac:dyDescent="0.35">
      <c r="A15" s="60" t="s">
        <v>13</v>
      </c>
      <c r="B15" s="61">
        <v>400236.45699999999</v>
      </c>
      <c r="C15" s="61">
        <v>424511.245</v>
      </c>
      <c r="D15" s="61">
        <v>0</v>
      </c>
      <c r="E15" s="61">
        <v>0</v>
      </c>
      <c r="F15" s="61">
        <v>181968.57</v>
      </c>
      <c r="G15" s="62">
        <v>190808.861</v>
      </c>
      <c r="H15" s="2">
        <v>582205.027</v>
      </c>
      <c r="I15" s="2">
        <v>615320.10600000003</v>
      </c>
      <c r="J15" s="63">
        <v>5.6878723927610515E-2</v>
      </c>
    </row>
    <row r="16" spans="1:10" x14ac:dyDescent="0.35">
      <c r="A16" s="39" t="s">
        <v>82</v>
      </c>
      <c r="B16" s="61">
        <v>137880.149</v>
      </c>
      <c r="C16" s="61">
        <v>146575.77799999999</v>
      </c>
      <c r="D16" s="61">
        <v>0</v>
      </c>
      <c r="E16" s="61">
        <v>0</v>
      </c>
      <c r="F16" s="61">
        <v>22016.576000000001</v>
      </c>
      <c r="G16" s="62">
        <v>24038.276000000002</v>
      </c>
      <c r="H16" s="2">
        <v>159896.72500000001</v>
      </c>
      <c r="I16" s="2">
        <v>170614.054</v>
      </c>
      <c r="J16" s="63">
        <v>6.7026569806229605E-2</v>
      </c>
    </row>
    <row r="17" spans="1:10" x14ac:dyDescent="0.35">
      <c r="A17" s="39" t="s">
        <v>14</v>
      </c>
      <c r="B17" s="61">
        <v>18375.302999999956</v>
      </c>
      <c r="C17" s="61">
        <v>18781.108000000007</v>
      </c>
      <c r="D17" s="61">
        <v>3409.2209999999995</v>
      </c>
      <c r="E17" s="61">
        <v>3550.2519999999986</v>
      </c>
      <c r="F17" s="61">
        <v>50185.941999999981</v>
      </c>
      <c r="G17" s="62">
        <v>49130.550999999949</v>
      </c>
      <c r="H17" s="2">
        <v>71970.465999999928</v>
      </c>
      <c r="I17" s="2">
        <v>71461.910999999964</v>
      </c>
      <c r="J17" s="63">
        <v>-7.0661623894440872E-3</v>
      </c>
    </row>
    <row r="18" spans="1:10" x14ac:dyDescent="0.35">
      <c r="A18" s="69" t="s">
        <v>15</v>
      </c>
      <c r="B18" s="70">
        <v>556499.505</v>
      </c>
      <c r="C18" s="70">
        <v>589873.62300000002</v>
      </c>
      <c r="D18" s="70">
        <v>15806.814</v>
      </c>
      <c r="E18" s="70">
        <v>15813.344999999999</v>
      </c>
      <c r="F18" s="70">
        <v>294367.755</v>
      </c>
      <c r="G18" s="71">
        <v>302443.29599999997</v>
      </c>
      <c r="H18" s="70">
        <v>866674.07400000002</v>
      </c>
      <c r="I18" s="70">
        <v>908130.26399999997</v>
      </c>
      <c r="J18" s="72">
        <v>4.7833656554032267E-2</v>
      </c>
    </row>
    <row r="19" spans="1:10" x14ac:dyDescent="0.35">
      <c r="A19" s="73" t="s">
        <v>95</v>
      </c>
      <c r="B19" s="74">
        <v>25548.316999999999</v>
      </c>
      <c r="C19" s="74">
        <v>26619.565999999999</v>
      </c>
      <c r="D19" s="74">
        <v>6590.6710000000003</v>
      </c>
      <c r="E19" s="74">
        <v>7551.9979999999996</v>
      </c>
      <c r="F19" s="74">
        <v>73563.187999999995</v>
      </c>
      <c r="G19" s="75">
        <v>68494.388999999996</v>
      </c>
      <c r="H19" s="74">
        <v>105702.17599999999</v>
      </c>
      <c r="I19" s="74">
        <v>102665.95299999999</v>
      </c>
      <c r="J19" s="76">
        <v>-2.8724318787912165E-2</v>
      </c>
    </row>
  </sheetData>
  <mergeCells count="5">
    <mergeCell ref="A2:J2"/>
    <mergeCell ref="B3:C3"/>
    <mergeCell ref="D3:E3"/>
    <mergeCell ref="F3:G3"/>
    <mergeCell ref="H3:J3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XFD1048576"/>
    </sheetView>
  </sheetViews>
  <sheetFormatPr defaultRowHeight="14.5" x14ac:dyDescent="0.35"/>
  <cols>
    <col min="1" max="1" width="34.54296875" bestFit="1" customWidth="1"/>
    <col min="2" max="3" width="9.90625" bestFit="1" customWidth="1"/>
    <col min="4" max="4" width="6.08984375" bestFit="1" customWidth="1"/>
  </cols>
  <sheetData>
    <row r="1" spans="1:4" ht="15.5" x14ac:dyDescent="0.35">
      <c r="A1" s="13" t="s">
        <v>96</v>
      </c>
    </row>
    <row r="2" spans="1:4" x14ac:dyDescent="0.35">
      <c r="A2" s="77"/>
      <c r="B2" s="78">
        <v>2019</v>
      </c>
      <c r="C2" s="78">
        <v>2020</v>
      </c>
      <c r="D2" s="79" t="s">
        <v>80</v>
      </c>
    </row>
    <row r="3" spans="1:4" x14ac:dyDescent="0.35">
      <c r="A3" s="28" t="s">
        <v>5</v>
      </c>
      <c r="B3" s="29"/>
      <c r="C3" s="29"/>
      <c r="D3" s="29"/>
    </row>
    <row r="4" spans="1:4" x14ac:dyDescent="0.35">
      <c r="A4" s="29" t="s">
        <v>6</v>
      </c>
      <c r="B4" s="30">
        <v>7705.9094048000006</v>
      </c>
      <c r="C4" s="30">
        <v>8654.32</v>
      </c>
      <c r="D4" s="31">
        <v>0.12307575204676491</v>
      </c>
    </row>
    <row r="5" spans="1:4" x14ac:dyDescent="0.35">
      <c r="A5" s="29" t="s">
        <v>83</v>
      </c>
      <c r="B5" s="30">
        <v>703326.03405156999</v>
      </c>
      <c r="C5" s="30">
        <v>727190.86100000003</v>
      </c>
      <c r="D5" s="31">
        <v>3.3931385720153973E-2</v>
      </c>
    </row>
    <row r="6" spans="1:4" x14ac:dyDescent="0.35">
      <c r="A6" s="29" t="s">
        <v>81</v>
      </c>
      <c r="B6" s="30">
        <v>198481.80685379999</v>
      </c>
      <c r="C6" s="30">
        <v>206431.27299999999</v>
      </c>
      <c r="D6" s="31">
        <v>4.0051359226367378E-2</v>
      </c>
    </row>
    <row r="7" spans="1:4" x14ac:dyDescent="0.35">
      <c r="A7" s="29" t="s">
        <v>7</v>
      </c>
      <c r="B7" s="30">
        <v>7751.6518188199998</v>
      </c>
      <c r="C7" s="30">
        <v>6581.0810000000001</v>
      </c>
      <c r="D7" s="31">
        <v>-0.15100921018898272</v>
      </c>
    </row>
    <row r="8" spans="1:4" x14ac:dyDescent="0.35">
      <c r="A8" s="29" t="s">
        <v>8</v>
      </c>
      <c r="B8" s="30">
        <v>7701.0858018199997</v>
      </c>
      <c r="C8" s="30">
        <v>7393.4780000000001</v>
      </c>
      <c r="D8" s="31">
        <v>-3.9943432619242158E-2</v>
      </c>
    </row>
    <row r="9" spans="1:4" x14ac:dyDescent="0.35">
      <c r="A9" s="80" t="s">
        <v>9</v>
      </c>
      <c r="B9" s="81">
        <v>51735.729731919942</v>
      </c>
      <c r="C9" s="81">
        <v>56070.127000000095</v>
      </c>
      <c r="D9" s="82">
        <v>8.3779571498068917E-2</v>
      </c>
    </row>
    <row r="10" spans="1:4" x14ac:dyDescent="0.35">
      <c r="A10" s="83" t="s">
        <v>10</v>
      </c>
      <c r="B10" s="84">
        <v>976702.21766273002</v>
      </c>
      <c r="C10" s="84">
        <v>1012321.14</v>
      </c>
      <c r="D10" s="85">
        <v>3.6468558884310553E-2</v>
      </c>
    </row>
    <row r="11" spans="1:4" x14ac:dyDescent="0.35">
      <c r="A11" s="28" t="s">
        <v>11</v>
      </c>
      <c r="B11" s="29"/>
      <c r="C11" s="29"/>
      <c r="D11" s="31"/>
    </row>
    <row r="12" spans="1:4" x14ac:dyDescent="0.35">
      <c r="A12" s="29" t="s">
        <v>12</v>
      </c>
      <c r="B12" s="30">
        <v>53912.281153169999</v>
      </c>
      <c r="C12" s="30">
        <v>53106.97</v>
      </c>
      <c r="D12" s="31">
        <v>-1.4937434216185985E-2</v>
      </c>
    </row>
    <row r="13" spans="1:4" x14ac:dyDescent="0.35">
      <c r="A13" s="29" t="s">
        <v>84</v>
      </c>
      <c r="B13" s="30">
        <v>584764.93570257991</v>
      </c>
      <c r="C13" s="30">
        <v>624909.22499999998</v>
      </c>
      <c r="D13" s="31">
        <v>6.865030176473863E-2</v>
      </c>
    </row>
    <row r="14" spans="1:4" x14ac:dyDescent="0.35">
      <c r="A14" s="29" t="s">
        <v>85</v>
      </c>
      <c r="B14" s="30">
        <v>201131.20877180999</v>
      </c>
      <c r="C14" s="30">
        <v>199005.97500000001</v>
      </c>
      <c r="D14" s="31">
        <v>-1.0566404810012031E-2</v>
      </c>
    </row>
    <row r="15" spans="1:4" x14ac:dyDescent="0.35">
      <c r="A15" s="80" t="s">
        <v>14</v>
      </c>
      <c r="B15" s="81">
        <v>73133.613598570111</v>
      </c>
      <c r="C15" s="81">
        <v>72240.712000000029</v>
      </c>
      <c r="D15" s="82">
        <v>-1.2209181997640872E-2</v>
      </c>
    </row>
    <row r="16" spans="1:4" x14ac:dyDescent="0.35">
      <c r="A16" s="83" t="s">
        <v>15</v>
      </c>
      <c r="B16" s="84">
        <v>912942.03922613</v>
      </c>
      <c r="C16" s="84">
        <v>949262.88199999998</v>
      </c>
      <c r="D16" s="85">
        <v>3.9784390698732519E-2</v>
      </c>
    </row>
    <row r="17" spans="1:4" x14ac:dyDescent="0.35">
      <c r="A17" s="83" t="s">
        <v>95</v>
      </c>
      <c r="B17" s="84">
        <v>63760.178436600021</v>
      </c>
      <c r="C17" s="84">
        <v>63058.258000000031</v>
      </c>
      <c r="D17" s="85">
        <v>-1.1008758974819122E-2</v>
      </c>
    </row>
  </sheetData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defaultRowHeight="14.5" x14ac:dyDescent="0.35"/>
  <cols>
    <col min="1" max="1" width="53.36328125" customWidth="1"/>
    <col min="2" max="2" width="7.08984375" bestFit="1" customWidth="1"/>
    <col min="3" max="3" width="6.36328125" bestFit="1" customWidth="1"/>
    <col min="4" max="4" width="7.08984375" bestFit="1" customWidth="1"/>
    <col min="5" max="5" width="6.36328125" bestFit="1" customWidth="1"/>
    <col min="6" max="6" width="11.6328125" bestFit="1" customWidth="1"/>
  </cols>
  <sheetData>
    <row r="1" spans="1:6" ht="15.5" x14ac:dyDescent="0.35">
      <c r="A1" s="14" t="s">
        <v>97</v>
      </c>
    </row>
    <row r="2" spans="1:6" x14ac:dyDescent="0.35">
      <c r="A2" s="171" t="s">
        <v>17</v>
      </c>
      <c r="B2" s="171"/>
      <c r="C2" s="171"/>
      <c r="D2" s="171"/>
      <c r="E2" s="171"/>
      <c r="F2" s="171"/>
    </row>
    <row r="3" spans="1:6" x14ac:dyDescent="0.35">
      <c r="A3" s="86"/>
      <c r="B3" s="87">
        <v>2019</v>
      </c>
      <c r="C3" s="87" t="s">
        <v>18</v>
      </c>
      <c r="D3" s="87">
        <v>2020</v>
      </c>
      <c r="E3" s="87" t="s">
        <v>18</v>
      </c>
      <c r="F3" s="87" t="s">
        <v>98</v>
      </c>
    </row>
    <row r="4" spans="1:6" x14ac:dyDescent="0.35">
      <c r="A4" s="5" t="s">
        <v>19</v>
      </c>
      <c r="B4" s="1"/>
      <c r="C4" s="1"/>
      <c r="D4" s="1"/>
      <c r="E4" s="1"/>
    </row>
    <row r="5" spans="1:6" x14ac:dyDescent="0.35">
      <c r="A5" s="6" t="s">
        <v>20</v>
      </c>
      <c r="B5" s="2">
        <v>386521</v>
      </c>
      <c r="C5" s="26">
        <v>0.52733320326942468</v>
      </c>
      <c r="D5" s="2">
        <v>401524.32699999999</v>
      </c>
      <c r="E5" s="26">
        <v>0.52883483818053556</v>
      </c>
      <c r="F5" s="38">
        <v>3.881633080738172E-2</v>
      </c>
    </row>
    <row r="6" spans="1:6" s="52" customFormat="1" x14ac:dyDescent="0.35">
      <c r="A6" s="7" t="s">
        <v>21</v>
      </c>
      <c r="B6" s="32">
        <v>314530.94708000001</v>
      </c>
      <c r="C6" s="51">
        <v>0.42911668926413388</v>
      </c>
      <c r="D6" s="8">
        <v>321748.946</v>
      </c>
      <c r="E6" s="51">
        <v>0.42376523749871792</v>
      </c>
      <c r="F6" s="88">
        <v>2.2948453838992532E-2</v>
      </c>
    </row>
    <row r="7" spans="1:6" x14ac:dyDescent="0.35">
      <c r="A7" s="6" t="s">
        <v>22</v>
      </c>
      <c r="B7" s="25">
        <v>146288</v>
      </c>
      <c r="C7" s="26">
        <v>0.19958170355524693</v>
      </c>
      <c r="D7" s="2">
        <v>149312.462</v>
      </c>
      <c r="E7" s="26">
        <v>0.19665466416461327</v>
      </c>
      <c r="F7" s="38">
        <v>2.0674710160778733E-2</v>
      </c>
    </row>
    <row r="8" spans="1:6" x14ac:dyDescent="0.35">
      <c r="A8" s="3" t="s">
        <v>23</v>
      </c>
      <c r="B8" s="25">
        <v>9710</v>
      </c>
      <c r="C8" s="26">
        <v>1.3247418390581918E-2</v>
      </c>
      <c r="D8" s="2">
        <v>8724.6479999999992</v>
      </c>
      <c r="E8" s="26">
        <v>1.1490954602265313E-2</v>
      </c>
      <c r="F8" s="38">
        <v>-0.10147806385169936</v>
      </c>
    </row>
    <row r="9" spans="1:6" x14ac:dyDescent="0.35">
      <c r="A9" s="4" t="s">
        <v>24</v>
      </c>
      <c r="B9" s="25">
        <v>2857</v>
      </c>
      <c r="C9" s="26">
        <v>3.8978243400507248E-3</v>
      </c>
      <c r="D9" s="2">
        <v>3356.9169999999999</v>
      </c>
      <c r="E9" s="26">
        <v>4.4212879248048372E-3</v>
      </c>
      <c r="F9" s="38">
        <v>0.17497969898494922</v>
      </c>
    </row>
    <row r="10" spans="1:6" x14ac:dyDescent="0.35">
      <c r="A10" s="6" t="s">
        <v>25</v>
      </c>
      <c r="B10" s="25">
        <v>89433</v>
      </c>
      <c r="C10" s="26">
        <v>0.12201404417352345</v>
      </c>
      <c r="D10" s="2">
        <v>98627.024999999994</v>
      </c>
      <c r="E10" s="26">
        <v>0.12989849754757857</v>
      </c>
      <c r="F10" s="38">
        <v>0.10280349535406387</v>
      </c>
    </row>
    <row r="11" spans="1:6" x14ac:dyDescent="0.35">
      <c r="A11" s="6" t="s">
        <v>26</v>
      </c>
      <c r="B11" s="25">
        <v>10046</v>
      </c>
      <c r="C11" s="26">
        <v>1.3705825453325019E-2</v>
      </c>
      <c r="D11" s="2">
        <v>11099.585999999999</v>
      </c>
      <c r="E11" s="26">
        <v>1.4618909419605197E-2</v>
      </c>
      <c r="F11" s="38">
        <v>0.10487616961974909</v>
      </c>
    </row>
    <row r="12" spans="1:6" x14ac:dyDescent="0.35">
      <c r="A12" s="6" t="s">
        <v>27</v>
      </c>
      <c r="B12" s="25">
        <v>1944</v>
      </c>
      <c r="C12" s="26">
        <v>2.6522122915850926E-3</v>
      </c>
      <c r="D12" s="2">
        <v>2137.67</v>
      </c>
      <c r="E12" s="26">
        <v>2.8154567295579714E-3</v>
      </c>
      <c r="F12" s="38">
        <v>9.9624485596707862E-2</v>
      </c>
    </row>
    <row r="13" spans="1:6" x14ac:dyDescent="0.35">
      <c r="A13" s="6" t="s">
        <v>28</v>
      </c>
      <c r="B13" s="27">
        <v>346</v>
      </c>
      <c r="C13" s="26">
        <v>4.7205013008664714E-4</v>
      </c>
      <c r="D13" s="2">
        <v>398.81400000000002</v>
      </c>
      <c r="E13" s="26">
        <v>5.2526515324719566E-4</v>
      </c>
      <c r="F13" s="38">
        <v>0.15264161849710989</v>
      </c>
    </row>
    <row r="14" spans="1:6" x14ac:dyDescent="0.35">
      <c r="A14" s="4" t="s">
        <v>29</v>
      </c>
      <c r="B14" s="25">
        <v>4542</v>
      </c>
      <c r="C14" s="26">
        <v>6.1966811874380094E-3</v>
      </c>
      <c r="D14" s="2">
        <v>4261.424</v>
      </c>
      <c r="E14" s="26">
        <v>5.6125851409711738E-3</v>
      </c>
      <c r="F14" s="38">
        <v>-6.1773667987670637E-2</v>
      </c>
    </row>
    <row r="15" spans="1:6" x14ac:dyDescent="0.35">
      <c r="A15" s="6" t="s">
        <v>30</v>
      </c>
      <c r="B15" s="27">
        <v>17</v>
      </c>
      <c r="C15" s="26">
        <v>2.3193214484026016E-5</v>
      </c>
      <c r="D15" s="2">
        <v>17.484000000000002</v>
      </c>
      <c r="E15" s="26">
        <v>2.302761673204544E-5</v>
      </c>
      <c r="F15" s="38">
        <v>2.847058823529422E-2</v>
      </c>
    </row>
    <row r="16" spans="1:6" x14ac:dyDescent="0.35">
      <c r="A16" s="6" t="s">
        <v>31</v>
      </c>
      <c r="B16" s="27">
        <v>508</v>
      </c>
      <c r="C16" s="26">
        <v>6.930678210520715E-4</v>
      </c>
      <c r="D16" s="2">
        <v>799.35</v>
      </c>
      <c r="E16" s="26">
        <v>1.0527982975726677E-3</v>
      </c>
      <c r="F16" s="38">
        <v>0.57352362204724416</v>
      </c>
    </row>
    <row r="17" spans="1:6" x14ac:dyDescent="0.35">
      <c r="A17" s="4" t="s">
        <v>32</v>
      </c>
      <c r="B17" s="25">
        <v>80761</v>
      </c>
      <c r="C17" s="26">
        <v>0.11018277617320146</v>
      </c>
      <c r="D17" s="2">
        <v>79002.539000000004</v>
      </c>
      <c r="E17" s="26">
        <v>0.10405171522251615</v>
      </c>
      <c r="F17" s="38">
        <v>-2.1773640742437508E-2</v>
      </c>
    </row>
    <row r="18" spans="1:6" x14ac:dyDescent="0.35">
      <c r="A18" s="73" t="s">
        <v>33</v>
      </c>
      <c r="B18" s="74">
        <v>732973</v>
      </c>
      <c r="C18" s="89">
        <v>1</v>
      </c>
      <c r="D18" s="74">
        <v>759262.24600000004</v>
      </c>
      <c r="E18" s="89">
        <v>1</v>
      </c>
      <c r="F18" s="90">
        <v>3.586659535890141E-2</v>
      </c>
    </row>
    <row r="19" spans="1:6" x14ac:dyDescent="0.35">
      <c r="A19" s="9" t="s">
        <v>34</v>
      </c>
      <c r="B19" s="2">
        <v>165549</v>
      </c>
      <c r="D19" s="2">
        <v>176519.93</v>
      </c>
      <c r="F19" s="38">
        <v>6.626998652966791E-2</v>
      </c>
    </row>
    <row r="20" spans="1:6" x14ac:dyDescent="0.35">
      <c r="A20" s="91" t="s">
        <v>35</v>
      </c>
      <c r="B20" s="74">
        <v>898522</v>
      </c>
      <c r="C20" s="91"/>
      <c r="D20" s="74">
        <v>935782.17599999998</v>
      </c>
      <c r="E20" s="91"/>
      <c r="F20" s="90">
        <v>4.1468295712291936E-2</v>
      </c>
    </row>
  </sheetData>
  <mergeCells count="1">
    <mergeCell ref="A2:F2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sqref="A1:XFD1048576"/>
    </sheetView>
  </sheetViews>
  <sheetFormatPr defaultRowHeight="14.5" x14ac:dyDescent="0.35"/>
  <cols>
    <col min="1" max="1" width="17.08984375" bestFit="1" customWidth="1"/>
    <col min="2" max="3" width="9.6328125" bestFit="1" customWidth="1"/>
    <col min="4" max="5" width="9.90625" bestFit="1" customWidth="1"/>
    <col min="6" max="6" width="9.6328125" bestFit="1" customWidth="1"/>
  </cols>
  <sheetData>
    <row r="1" spans="1:12" ht="15.5" x14ac:dyDescent="0.35">
      <c r="A1" s="13" t="s">
        <v>99</v>
      </c>
    </row>
    <row r="2" spans="1:12" ht="15" customHeight="1" x14ac:dyDescent="0.35">
      <c r="A2" s="175" t="s">
        <v>86</v>
      </c>
      <c r="B2" s="175"/>
      <c r="C2" s="175"/>
      <c r="D2" s="175"/>
      <c r="E2" s="175"/>
      <c r="F2" s="175"/>
      <c r="G2" s="175"/>
    </row>
    <row r="3" spans="1:12" s="49" customFormat="1" ht="26" x14ac:dyDescent="0.35">
      <c r="A3" s="92"/>
      <c r="B3" s="93" t="s">
        <v>100</v>
      </c>
      <c r="C3" s="93">
        <v>43738</v>
      </c>
      <c r="D3" s="93">
        <v>43830</v>
      </c>
      <c r="E3" s="93">
        <v>43921</v>
      </c>
      <c r="F3" s="93" t="s">
        <v>101</v>
      </c>
      <c r="G3" s="93" t="s">
        <v>102</v>
      </c>
    </row>
    <row r="4" spans="1:12" x14ac:dyDescent="0.35">
      <c r="A4" s="21" t="s">
        <v>2</v>
      </c>
      <c r="B4" s="23"/>
      <c r="C4" s="23"/>
      <c r="D4" s="23"/>
      <c r="E4" s="23"/>
      <c r="F4" s="23"/>
    </row>
    <row r="5" spans="1:12" x14ac:dyDescent="0.35">
      <c r="A5" s="94" t="s">
        <v>36</v>
      </c>
      <c r="B5" s="33">
        <v>729178.17593479005</v>
      </c>
      <c r="C5" s="33">
        <v>769901.08700000006</v>
      </c>
      <c r="D5" s="33">
        <v>766997.04500000004</v>
      </c>
      <c r="E5" s="33">
        <v>742970.37699999998</v>
      </c>
      <c r="F5" s="33">
        <v>779791.09100000001</v>
      </c>
      <c r="G5" s="34">
        <v>6.9410902212378126E-2</v>
      </c>
    </row>
    <row r="6" spans="1:12" x14ac:dyDescent="0.35">
      <c r="A6" s="94" t="s">
        <v>37</v>
      </c>
      <c r="B6" s="33">
        <v>5589.3750651299997</v>
      </c>
      <c r="C6" s="33">
        <v>6686.8590000000004</v>
      </c>
      <c r="D6" s="33">
        <v>6368.4859999999999</v>
      </c>
      <c r="E6" s="33">
        <v>6138.5820000000003</v>
      </c>
      <c r="F6" s="33">
        <v>6458.0110000000004</v>
      </c>
      <c r="G6" s="34">
        <v>0.15540841771186412</v>
      </c>
    </row>
    <row r="7" spans="1:12" x14ac:dyDescent="0.35">
      <c r="A7" s="94" t="s">
        <v>38</v>
      </c>
      <c r="B7" s="33">
        <v>953.72089201999995</v>
      </c>
      <c r="C7" s="33">
        <v>1004.592</v>
      </c>
      <c r="D7" s="33">
        <v>1052.9829999999999</v>
      </c>
      <c r="E7" s="33">
        <v>988.7</v>
      </c>
      <c r="F7" s="33">
        <v>1064.8510000000001</v>
      </c>
      <c r="G7" s="34">
        <v>0.11652267336266942</v>
      </c>
    </row>
    <row r="8" spans="1:12" x14ac:dyDescent="0.35">
      <c r="A8" s="95" t="s">
        <v>1</v>
      </c>
      <c r="B8" s="96">
        <v>735721.27189194004</v>
      </c>
      <c r="C8" s="96">
        <v>777592.53800000006</v>
      </c>
      <c r="D8" s="96">
        <v>774418.51400000008</v>
      </c>
      <c r="E8" s="96">
        <v>750097.65899999999</v>
      </c>
      <c r="F8" s="96">
        <v>787313.9530000001</v>
      </c>
      <c r="G8" s="97">
        <v>7.0125308427452668E-2</v>
      </c>
    </row>
    <row r="9" spans="1:12" x14ac:dyDescent="0.35">
      <c r="A9" s="98" t="s">
        <v>39</v>
      </c>
      <c r="B9" s="99"/>
      <c r="C9" s="100"/>
      <c r="D9" s="100"/>
      <c r="E9" s="100"/>
      <c r="F9" s="100"/>
      <c r="G9" s="100"/>
    </row>
    <row r="10" spans="1:12" x14ac:dyDescent="0.35">
      <c r="A10" s="10" t="s">
        <v>40</v>
      </c>
      <c r="B10" s="11">
        <v>38420.19</v>
      </c>
      <c r="C10" s="35">
        <v>39456.57</v>
      </c>
      <c r="D10" s="35">
        <v>37731.430999999997</v>
      </c>
      <c r="E10" s="35">
        <v>36776.478999999999</v>
      </c>
      <c r="F10" s="35">
        <v>36685.322999999997</v>
      </c>
      <c r="G10" s="36">
        <v>-4.5155086427214587E-2</v>
      </c>
      <c r="K10" s="53"/>
      <c r="L10" s="53"/>
    </row>
    <row r="11" spans="1:12" x14ac:dyDescent="0.35">
      <c r="A11" s="10" t="s">
        <v>41</v>
      </c>
      <c r="B11" s="11">
        <v>12062.563</v>
      </c>
      <c r="C11" s="35">
        <v>11146.803</v>
      </c>
      <c r="D11" s="35">
        <v>12270.831</v>
      </c>
      <c r="E11" s="35">
        <v>12061.307000000001</v>
      </c>
      <c r="F11" s="35">
        <v>12040.088</v>
      </c>
      <c r="G11" s="36">
        <v>-1.8632027041019694E-3</v>
      </c>
      <c r="K11" s="53"/>
      <c r="L11" s="53"/>
    </row>
    <row r="12" spans="1:12" x14ac:dyDescent="0.35">
      <c r="A12" s="10" t="s">
        <v>37</v>
      </c>
      <c r="B12" s="11">
        <v>2115.3020000000001</v>
      </c>
      <c r="C12" s="35">
        <v>2164.4160000000002</v>
      </c>
      <c r="D12" s="35">
        <v>2045.4010000000001</v>
      </c>
      <c r="E12" s="35">
        <v>2066.877</v>
      </c>
      <c r="F12" s="35">
        <v>2007.184</v>
      </c>
      <c r="G12" s="36">
        <v>-5.1112323441286474E-2</v>
      </c>
      <c r="K12" s="53"/>
      <c r="L12" s="53"/>
    </row>
    <row r="13" spans="1:12" x14ac:dyDescent="0.35">
      <c r="A13" s="10" t="s">
        <v>38</v>
      </c>
      <c r="B13" s="11">
        <v>3.8010000000000002</v>
      </c>
      <c r="C13" s="35">
        <v>2.1549999999999998</v>
      </c>
      <c r="D13" s="35">
        <v>1.8169999999999999</v>
      </c>
      <c r="E13" s="35">
        <v>1.7090000000000001</v>
      </c>
      <c r="F13" s="35">
        <v>1.597</v>
      </c>
      <c r="G13" s="36">
        <v>-0.57984740857669037</v>
      </c>
      <c r="K13" s="53"/>
      <c r="L13" s="53"/>
    </row>
    <row r="14" spans="1:12" x14ac:dyDescent="0.35">
      <c r="A14" s="101" t="s">
        <v>1</v>
      </c>
      <c r="B14" s="102">
        <v>52601.856</v>
      </c>
      <c r="C14" s="44">
        <v>52769.944000000003</v>
      </c>
      <c r="D14" s="44">
        <v>52049.478999999999</v>
      </c>
      <c r="E14" s="44">
        <v>50906.373</v>
      </c>
      <c r="F14" s="44">
        <v>50734.192999999999</v>
      </c>
      <c r="G14" s="103">
        <v>-3.5505648317808412E-2</v>
      </c>
      <c r="L14" s="53"/>
    </row>
    <row r="15" spans="1:12" x14ac:dyDescent="0.35">
      <c r="A15" s="104" t="s">
        <v>42</v>
      </c>
      <c r="B15" s="105">
        <v>736370.71555140009</v>
      </c>
      <c r="C15" s="105">
        <v>830362.48200000008</v>
      </c>
      <c r="D15" s="105">
        <v>826467.99300000013</v>
      </c>
      <c r="E15" s="105">
        <v>801004.03200000001</v>
      </c>
      <c r="F15" s="105">
        <v>838048.14600000007</v>
      </c>
      <c r="G15" s="106">
        <v>0.13807913365004354</v>
      </c>
    </row>
  </sheetData>
  <mergeCells count="1">
    <mergeCell ref="A2:G2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XFD1048576"/>
    </sheetView>
  </sheetViews>
  <sheetFormatPr defaultRowHeight="14.5" x14ac:dyDescent="0.35"/>
  <cols>
    <col min="1" max="1" width="21.08984375" customWidth="1"/>
    <col min="2" max="2" width="25.1796875" customWidth="1"/>
    <col min="3" max="6" width="9.90625" bestFit="1" customWidth="1"/>
  </cols>
  <sheetData>
    <row r="1" spans="1:6" ht="15.5" x14ac:dyDescent="0.35">
      <c r="A1" s="13" t="s">
        <v>92</v>
      </c>
    </row>
    <row r="2" spans="1:6" x14ac:dyDescent="0.35">
      <c r="B2" s="171" t="s">
        <v>0</v>
      </c>
      <c r="C2" s="171"/>
      <c r="D2" s="171"/>
      <c r="E2" s="171"/>
      <c r="F2" s="171"/>
    </row>
    <row r="3" spans="1:6" x14ac:dyDescent="0.35">
      <c r="A3" s="177"/>
      <c r="B3" s="177"/>
      <c r="C3" s="107" t="s">
        <v>103</v>
      </c>
      <c r="D3" s="107" t="s">
        <v>104</v>
      </c>
      <c r="E3" s="107" t="s">
        <v>105</v>
      </c>
      <c r="F3" s="179" t="s">
        <v>1</v>
      </c>
    </row>
    <row r="4" spans="1:6" x14ac:dyDescent="0.35">
      <c r="A4" s="178"/>
      <c r="B4" s="178"/>
      <c r="C4" s="108" t="s">
        <v>106</v>
      </c>
      <c r="D4" s="108" t="s">
        <v>107</v>
      </c>
      <c r="E4" s="108" t="s">
        <v>108</v>
      </c>
      <c r="F4" s="180"/>
    </row>
    <row r="5" spans="1:6" x14ac:dyDescent="0.35">
      <c r="A5" s="109">
        <v>43646</v>
      </c>
      <c r="B5" s="110" t="s">
        <v>43</v>
      </c>
      <c r="C5" s="25">
        <v>568172.17123934999</v>
      </c>
      <c r="D5" s="25">
        <v>4181.2607092600001</v>
      </c>
      <c r="E5" s="27">
        <v>0</v>
      </c>
      <c r="F5" s="25">
        <v>572353.43194861</v>
      </c>
    </row>
    <row r="6" spans="1:6" x14ac:dyDescent="0.35">
      <c r="A6" s="111"/>
      <c r="B6" s="94" t="s">
        <v>109</v>
      </c>
      <c r="C6" s="25">
        <v>157981.89999191999</v>
      </c>
      <c r="D6" s="25">
        <v>867.44460607000008</v>
      </c>
      <c r="E6" s="112">
        <v>915.63487003</v>
      </c>
      <c r="F6" s="25">
        <v>159764.97946802</v>
      </c>
    </row>
    <row r="7" spans="1:6" x14ac:dyDescent="0.35">
      <c r="A7" s="95"/>
      <c r="B7" s="95" t="s">
        <v>1</v>
      </c>
      <c r="C7" s="113">
        <v>726154.07123126998</v>
      </c>
      <c r="D7" s="113">
        <v>5048.7053153300003</v>
      </c>
      <c r="E7" s="113">
        <v>915.63487003</v>
      </c>
      <c r="F7" s="113">
        <v>732118.41141663003</v>
      </c>
    </row>
    <row r="8" spans="1:6" x14ac:dyDescent="0.35">
      <c r="A8" s="114">
        <v>43738</v>
      </c>
      <c r="B8" s="115" t="s">
        <v>43</v>
      </c>
      <c r="C8" s="116">
        <v>598611.20600000001</v>
      </c>
      <c r="D8" s="116">
        <v>5011.6390000000001</v>
      </c>
      <c r="E8" s="117">
        <v>0</v>
      </c>
      <c r="F8" s="116">
        <v>603622.84499999997</v>
      </c>
    </row>
    <row r="9" spans="1:6" x14ac:dyDescent="0.35">
      <c r="A9" s="118"/>
      <c r="B9" s="119" t="s">
        <v>109</v>
      </c>
      <c r="C9" s="120">
        <v>163291.318</v>
      </c>
      <c r="D9" s="120">
        <v>987.64499999999998</v>
      </c>
      <c r="E9" s="121">
        <v>970.15700000000004</v>
      </c>
      <c r="F9" s="120">
        <v>165249.12</v>
      </c>
    </row>
    <row r="10" spans="1:6" x14ac:dyDescent="0.35">
      <c r="A10" s="122"/>
      <c r="B10" s="122" t="s">
        <v>1</v>
      </c>
      <c r="C10" s="123">
        <v>761902.52399999998</v>
      </c>
      <c r="D10" s="123">
        <v>5999.2839999999997</v>
      </c>
      <c r="E10" s="123">
        <v>970.15700000000004</v>
      </c>
      <c r="F10" s="123">
        <v>768871.96499999997</v>
      </c>
    </row>
    <row r="11" spans="1:6" x14ac:dyDescent="0.35">
      <c r="A11" s="109">
        <v>43830</v>
      </c>
      <c r="B11" s="94" t="s">
        <v>43</v>
      </c>
      <c r="C11" s="25">
        <v>588755.16399999999</v>
      </c>
      <c r="D11" s="25">
        <v>4644.5720000000001</v>
      </c>
      <c r="E11" s="27">
        <v>0</v>
      </c>
      <c r="F11" s="25">
        <v>593399.73600000003</v>
      </c>
    </row>
    <row r="12" spans="1:6" x14ac:dyDescent="0.35">
      <c r="A12" s="111"/>
      <c r="B12" s="94" t="s">
        <v>110</v>
      </c>
      <c r="C12" s="25">
        <v>170846.74900000001</v>
      </c>
      <c r="D12" s="25">
        <v>1087.45</v>
      </c>
      <c r="E12" s="27">
        <v>1020.956</v>
      </c>
      <c r="F12" s="25">
        <v>172955.15500000003</v>
      </c>
    </row>
    <row r="13" spans="1:6" x14ac:dyDescent="0.35">
      <c r="A13" s="95"/>
      <c r="B13" s="95" t="s">
        <v>1</v>
      </c>
      <c r="C13" s="113">
        <v>759601.91299999994</v>
      </c>
      <c r="D13" s="113">
        <v>5732.0219999999999</v>
      </c>
      <c r="E13" s="113">
        <v>1020.956</v>
      </c>
      <c r="F13" s="113">
        <v>766354.89100000006</v>
      </c>
    </row>
    <row r="14" spans="1:6" x14ac:dyDescent="0.35">
      <c r="A14" s="114">
        <v>43921</v>
      </c>
      <c r="B14" s="115" t="s">
        <v>43</v>
      </c>
      <c r="C14" s="116">
        <v>579251.28599999996</v>
      </c>
      <c r="D14" s="116">
        <v>4553.6710000000003</v>
      </c>
      <c r="E14" s="117">
        <v>0</v>
      </c>
      <c r="F14" s="116">
        <v>583804.95699999994</v>
      </c>
    </row>
    <row r="15" spans="1:6" x14ac:dyDescent="0.35">
      <c r="A15" s="118"/>
      <c r="B15" s="119" t="s">
        <v>109</v>
      </c>
      <c r="C15" s="120">
        <v>156408.31700000001</v>
      </c>
      <c r="D15" s="120">
        <v>989.07399999999996</v>
      </c>
      <c r="E15" s="124">
        <v>957.63800000000003</v>
      </c>
      <c r="F15" s="120">
        <v>158355.02900000001</v>
      </c>
    </row>
    <row r="16" spans="1:6" x14ac:dyDescent="0.35">
      <c r="A16" s="122"/>
      <c r="B16" s="122" t="s">
        <v>1</v>
      </c>
      <c r="C16" s="123">
        <v>735659.603</v>
      </c>
      <c r="D16" s="123">
        <v>5542.7449999999999</v>
      </c>
      <c r="E16" s="123">
        <v>957.63800000000003</v>
      </c>
      <c r="F16" s="123">
        <v>742159.98599999992</v>
      </c>
    </row>
    <row r="17" spans="1:6" x14ac:dyDescent="0.35">
      <c r="A17" s="114">
        <v>44012</v>
      </c>
      <c r="B17" s="125" t="s">
        <v>43</v>
      </c>
      <c r="C17" s="116">
        <v>603878.679</v>
      </c>
      <c r="D17" s="116">
        <v>4787.259</v>
      </c>
      <c r="E17" s="117">
        <v>0</v>
      </c>
      <c r="F17" s="116">
        <v>608665.93799999997</v>
      </c>
    </row>
    <row r="18" spans="1:6" x14ac:dyDescent="0.35">
      <c r="A18" s="118"/>
      <c r="B18" s="119" t="s">
        <v>109</v>
      </c>
      <c r="C18" s="120">
        <v>168516.61199999999</v>
      </c>
      <c r="D18" s="120">
        <v>1037.4739999999999</v>
      </c>
      <c r="E18" s="124">
        <v>1018.819</v>
      </c>
      <c r="F18" s="120">
        <v>170572.90499999997</v>
      </c>
    </row>
    <row r="19" spans="1:6" x14ac:dyDescent="0.35">
      <c r="A19" s="122"/>
      <c r="B19" s="122" t="s">
        <v>1</v>
      </c>
      <c r="C19" s="123">
        <v>772395.29099999997</v>
      </c>
      <c r="D19" s="123">
        <v>5824.7330000000002</v>
      </c>
      <c r="E19" s="123">
        <v>1018.819</v>
      </c>
      <c r="F19" s="123">
        <v>779238.84299999988</v>
      </c>
    </row>
    <row r="20" spans="1:6" x14ac:dyDescent="0.35">
      <c r="A20" s="176" t="s">
        <v>44</v>
      </c>
      <c r="B20" s="176"/>
      <c r="C20" s="176"/>
      <c r="D20" s="176"/>
    </row>
  </sheetData>
  <mergeCells count="5">
    <mergeCell ref="A20:D20"/>
    <mergeCell ref="B2:F2"/>
    <mergeCell ref="A3:A4"/>
    <mergeCell ref="B3:B4"/>
    <mergeCell ref="F3:F4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XFD1048576"/>
    </sheetView>
  </sheetViews>
  <sheetFormatPr defaultRowHeight="14.5" x14ac:dyDescent="0.35"/>
  <cols>
    <col min="1" max="1" width="36" bestFit="1" customWidth="1"/>
    <col min="2" max="2" width="9" bestFit="1" customWidth="1"/>
    <col min="3" max="3" width="6.453125" bestFit="1" customWidth="1"/>
    <col min="4" max="4" width="7.36328125" bestFit="1" customWidth="1"/>
    <col min="5" max="5" width="6.08984375" bestFit="1" customWidth="1"/>
  </cols>
  <sheetData>
    <row r="1" spans="1:6" ht="15.5" x14ac:dyDescent="0.35">
      <c r="A1" s="13" t="s">
        <v>111</v>
      </c>
    </row>
    <row r="2" spans="1:6" x14ac:dyDescent="0.35">
      <c r="A2" s="171" t="s">
        <v>0</v>
      </c>
      <c r="B2" s="171"/>
      <c r="C2" s="171"/>
      <c r="D2" s="171"/>
      <c r="E2" s="171"/>
      <c r="F2" s="171"/>
    </row>
    <row r="3" spans="1:6" ht="14.5" customHeight="1" x14ac:dyDescent="0.35">
      <c r="A3" s="181"/>
      <c r="B3" s="126" t="s">
        <v>60</v>
      </c>
      <c r="C3" s="183" t="s">
        <v>45</v>
      </c>
      <c r="D3" s="183" t="s">
        <v>46</v>
      </c>
      <c r="E3" s="185" t="s">
        <v>1</v>
      </c>
      <c r="F3" s="185" t="s">
        <v>87</v>
      </c>
    </row>
    <row r="4" spans="1:6" x14ac:dyDescent="0.35">
      <c r="A4" s="182"/>
      <c r="B4" s="127" t="s">
        <v>61</v>
      </c>
      <c r="C4" s="184"/>
      <c r="D4" s="184"/>
      <c r="E4" s="186"/>
      <c r="F4" s="186"/>
    </row>
    <row r="5" spans="1:6" x14ac:dyDescent="0.35">
      <c r="A5" s="128" t="s">
        <v>47</v>
      </c>
      <c r="B5" s="116">
        <v>797.97699999999998</v>
      </c>
      <c r="C5" s="116">
        <v>1184.973</v>
      </c>
      <c r="D5" s="116">
        <v>72.715999999999994</v>
      </c>
      <c r="E5" s="116">
        <v>2055.6660000000002</v>
      </c>
      <c r="F5" s="129">
        <v>0.12534448453353916</v>
      </c>
    </row>
    <row r="6" spans="1:6" x14ac:dyDescent="0.35">
      <c r="A6" s="130" t="s">
        <v>48</v>
      </c>
      <c r="B6" s="120">
        <v>1023.253</v>
      </c>
      <c r="C6" s="120">
        <v>1852.538</v>
      </c>
      <c r="D6" s="120">
        <v>153.29900000000001</v>
      </c>
      <c r="E6" s="120">
        <v>3032.89</v>
      </c>
      <c r="F6" s="50">
        <v>4.6219874546054807E-2</v>
      </c>
    </row>
    <row r="7" spans="1:6" x14ac:dyDescent="0.35">
      <c r="A7" s="45" t="s">
        <v>49</v>
      </c>
      <c r="B7" s="120">
        <v>4.0000000000000001E-3</v>
      </c>
      <c r="C7" s="120">
        <v>8.9999999999999993E-3</v>
      </c>
      <c r="D7" s="120">
        <v>0</v>
      </c>
      <c r="E7" s="120">
        <v>1.2999999999999999E-2</v>
      </c>
      <c r="F7" s="50" t="s">
        <v>112</v>
      </c>
    </row>
    <row r="8" spans="1:6" x14ac:dyDescent="0.35">
      <c r="A8" s="45" t="s">
        <v>50</v>
      </c>
      <c r="B8" s="120">
        <v>4432.3680000000004</v>
      </c>
      <c r="C8" s="120">
        <v>18247.955000000002</v>
      </c>
      <c r="D8" s="120">
        <v>807.40599999999995</v>
      </c>
      <c r="E8" s="120">
        <v>23487.728999999999</v>
      </c>
      <c r="F8" s="50">
        <v>-1.3848550948890247E-2</v>
      </c>
    </row>
    <row r="9" spans="1:6" x14ac:dyDescent="0.35">
      <c r="A9" s="130" t="s">
        <v>51</v>
      </c>
      <c r="B9" s="120">
        <v>1211.4380000000001</v>
      </c>
      <c r="C9" s="120">
        <v>619.59799999999996</v>
      </c>
      <c r="D9" s="120">
        <v>68.102999999999994</v>
      </c>
      <c r="E9" s="120">
        <v>1899.1379999999999</v>
      </c>
      <c r="F9" s="50">
        <v>0.13118481908775753</v>
      </c>
    </row>
    <row r="10" spans="1:6" x14ac:dyDescent="0.35">
      <c r="A10" s="130" t="s">
        <v>52</v>
      </c>
      <c r="B10" s="120">
        <v>145.12100000000001</v>
      </c>
      <c r="C10" s="120">
        <v>776.19299999999998</v>
      </c>
      <c r="D10" s="120">
        <v>26.634</v>
      </c>
      <c r="E10" s="120">
        <v>947.94899999999996</v>
      </c>
      <c r="F10" s="50">
        <v>9.3832801723653048E-2</v>
      </c>
    </row>
    <row r="11" spans="1:6" x14ac:dyDescent="0.35">
      <c r="A11" s="130" t="s">
        <v>53</v>
      </c>
      <c r="B11" s="120">
        <v>2407.6869999999999</v>
      </c>
      <c r="C11" s="120">
        <v>3796.0210000000002</v>
      </c>
      <c r="D11" s="120">
        <v>274.16000000000003</v>
      </c>
      <c r="E11" s="120">
        <v>6477.8670000000002</v>
      </c>
      <c r="F11" s="50">
        <v>3.517626721071386E-2</v>
      </c>
    </row>
    <row r="12" spans="1:6" x14ac:dyDescent="0.35">
      <c r="A12" s="45" t="s">
        <v>54</v>
      </c>
      <c r="B12" s="120">
        <v>857.60900000000004</v>
      </c>
      <c r="C12" s="120">
        <v>9589.3179999999993</v>
      </c>
      <c r="D12" s="120">
        <v>525.38900000000001</v>
      </c>
      <c r="E12" s="120">
        <v>10972.316000000001</v>
      </c>
      <c r="F12" s="50">
        <v>-4.3626533419758952E-2</v>
      </c>
    </row>
    <row r="13" spans="1:6" x14ac:dyDescent="0.35">
      <c r="A13" s="45" t="s">
        <v>55</v>
      </c>
      <c r="B13" s="120">
        <v>417.01</v>
      </c>
      <c r="C13" s="120">
        <v>990.13</v>
      </c>
      <c r="D13" s="120">
        <v>78.313999999999993</v>
      </c>
      <c r="E13" s="120">
        <v>1485.454</v>
      </c>
      <c r="F13" s="50">
        <v>-4.6818087471582656E-2</v>
      </c>
    </row>
    <row r="14" spans="1:6" x14ac:dyDescent="0.35">
      <c r="A14" s="130" t="s">
        <v>56</v>
      </c>
      <c r="B14" s="120">
        <v>63.753</v>
      </c>
      <c r="C14" s="120">
        <v>433.24</v>
      </c>
      <c r="D14" s="120">
        <v>21.893000000000001</v>
      </c>
      <c r="E14" s="120">
        <v>518.88599999999997</v>
      </c>
      <c r="F14" s="50">
        <v>2.4834470655380501E-2</v>
      </c>
    </row>
    <row r="15" spans="1:6" x14ac:dyDescent="0.35">
      <c r="A15" s="130" t="s">
        <v>57</v>
      </c>
      <c r="B15" s="120">
        <v>146.41900000000001</v>
      </c>
      <c r="C15" s="120">
        <v>153.71600000000001</v>
      </c>
      <c r="D15" s="120">
        <v>15.651999999999999</v>
      </c>
      <c r="E15" s="120">
        <v>315.78699999999998</v>
      </c>
      <c r="F15" s="50">
        <v>0.10699366941412362</v>
      </c>
    </row>
    <row r="16" spans="1:6" x14ac:dyDescent="0.35">
      <c r="A16" s="45" t="s">
        <v>58</v>
      </c>
      <c r="B16" s="120">
        <v>537.17399999999998</v>
      </c>
      <c r="C16" s="120">
        <v>312.59399999999999</v>
      </c>
      <c r="D16" s="120">
        <v>49.06</v>
      </c>
      <c r="E16" s="120">
        <v>898.82799999999997</v>
      </c>
      <c r="F16" s="50">
        <v>0.10995165538791973</v>
      </c>
    </row>
    <row r="17" spans="1:6" x14ac:dyDescent="0.35">
      <c r="A17" s="131" t="s">
        <v>59</v>
      </c>
      <c r="B17" s="132">
        <v>12039.813000000002</v>
      </c>
      <c r="C17" s="132">
        <v>37956.284999999996</v>
      </c>
      <c r="D17" s="132">
        <v>2092.6260000000002</v>
      </c>
      <c r="E17" s="132">
        <v>52092.522999999994</v>
      </c>
      <c r="F17" s="133">
        <v>-2.349201933896118E-3</v>
      </c>
    </row>
  </sheetData>
  <mergeCells count="6">
    <mergeCell ref="A3:A4"/>
    <mergeCell ref="C3:C4"/>
    <mergeCell ref="D3:D4"/>
    <mergeCell ref="E3:E4"/>
    <mergeCell ref="A2:F2"/>
    <mergeCell ref="F3:F4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XFD1048576"/>
    </sheetView>
  </sheetViews>
  <sheetFormatPr defaultRowHeight="14.5" x14ac:dyDescent="0.35"/>
  <cols>
    <col min="1" max="1" width="41.54296875" customWidth="1"/>
  </cols>
  <sheetData>
    <row r="1" spans="1:6" ht="15.5" x14ac:dyDescent="0.35">
      <c r="A1" s="13" t="s">
        <v>113</v>
      </c>
    </row>
    <row r="2" spans="1:6" x14ac:dyDescent="0.35">
      <c r="A2" s="171" t="s">
        <v>0</v>
      </c>
      <c r="B2" s="171"/>
      <c r="C2" s="171"/>
      <c r="D2" s="171"/>
      <c r="E2" s="171"/>
    </row>
    <row r="3" spans="1:6" ht="15" customHeight="1" x14ac:dyDescent="0.35">
      <c r="A3" s="181"/>
      <c r="B3" s="126" t="s">
        <v>60</v>
      </c>
      <c r="C3" s="183" t="s">
        <v>45</v>
      </c>
      <c r="D3" s="183" t="s">
        <v>46</v>
      </c>
      <c r="E3" s="185" t="s">
        <v>1</v>
      </c>
      <c r="F3" s="185" t="s">
        <v>114</v>
      </c>
    </row>
    <row r="4" spans="1:6" x14ac:dyDescent="0.35">
      <c r="A4" s="182"/>
      <c r="B4" s="127" t="s">
        <v>61</v>
      </c>
      <c r="C4" s="184"/>
      <c r="D4" s="184"/>
      <c r="E4" s="186"/>
      <c r="F4" s="186"/>
    </row>
    <row r="5" spans="1:6" x14ac:dyDescent="0.35">
      <c r="A5" s="134" t="s">
        <v>47</v>
      </c>
      <c r="B5" s="25">
        <v>820.21699999999998</v>
      </c>
      <c r="C5" s="25">
        <v>1210.67</v>
      </c>
      <c r="D5" s="25">
        <v>69.539000000000001</v>
      </c>
      <c r="E5" s="135">
        <v>2100.4270000000001</v>
      </c>
      <c r="F5" s="136">
        <v>2.17744516862175E-2</v>
      </c>
    </row>
    <row r="6" spans="1:6" x14ac:dyDescent="0.35">
      <c r="A6" s="134" t="s">
        <v>48</v>
      </c>
      <c r="B6" s="25">
        <v>1101.135</v>
      </c>
      <c r="C6" s="25">
        <v>1884.3589999999999</v>
      </c>
      <c r="D6" s="25">
        <v>163.30199999999999</v>
      </c>
      <c r="E6" s="135">
        <v>3150.3919999999998</v>
      </c>
      <c r="F6" s="136">
        <v>3.874258545479714E-2</v>
      </c>
    </row>
    <row r="7" spans="1:6" x14ac:dyDescent="0.35">
      <c r="A7" s="137" t="s">
        <v>49</v>
      </c>
      <c r="B7" s="25">
        <v>4.0000000000000001E-3</v>
      </c>
      <c r="C7" s="25">
        <v>8.9999999999999993E-3</v>
      </c>
      <c r="D7" s="25">
        <v>1E-3</v>
      </c>
      <c r="E7" s="135">
        <v>1.2999999999999999E-2</v>
      </c>
      <c r="F7" s="136">
        <v>0</v>
      </c>
    </row>
    <row r="8" spans="1:6" x14ac:dyDescent="0.35">
      <c r="A8" s="137" t="s">
        <v>50</v>
      </c>
      <c r="B8" s="25">
        <v>4135.9269999999997</v>
      </c>
      <c r="C8" s="25">
        <v>16954.955999999998</v>
      </c>
      <c r="D8" s="25">
        <v>716.28899999999999</v>
      </c>
      <c r="E8" s="135">
        <v>21807.171999999999</v>
      </c>
      <c r="F8" s="136">
        <v>-7.1550425330605627E-2</v>
      </c>
    </row>
    <row r="9" spans="1:6" x14ac:dyDescent="0.35">
      <c r="A9" s="134" t="s">
        <v>51</v>
      </c>
      <c r="B9" s="25">
        <v>1188.1949999999999</v>
      </c>
      <c r="C9" s="25">
        <v>596.76499999999999</v>
      </c>
      <c r="D9" s="25">
        <v>66.638000000000005</v>
      </c>
      <c r="E9" s="135">
        <v>1851.598</v>
      </c>
      <c r="F9" s="136">
        <v>-2.5032409440493564E-2</v>
      </c>
    </row>
    <row r="10" spans="1:6" x14ac:dyDescent="0.35">
      <c r="A10" s="134" t="s">
        <v>52</v>
      </c>
      <c r="B10" s="25">
        <v>151.61199999999999</v>
      </c>
      <c r="C10" s="25">
        <v>717.75599999999997</v>
      </c>
      <c r="D10" s="25">
        <v>30.664000000000001</v>
      </c>
      <c r="E10" s="135">
        <v>900.03200000000004</v>
      </c>
      <c r="F10" s="136">
        <v>-5.0548078008415986E-2</v>
      </c>
    </row>
    <row r="11" spans="1:6" x14ac:dyDescent="0.35">
      <c r="A11" s="134" t="s">
        <v>53</v>
      </c>
      <c r="B11" s="25">
        <v>2554.683</v>
      </c>
      <c r="C11" s="25">
        <v>3821.6439999999998</v>
      </c>
      <c r="D11" s="25">
        <v>294.88099999999997</v>
      </c>
      <c r="E11" s="135">
        <v>6671.2079999999996</v>
      </c>
      <c r="F11" s="136">
        <v>2.9846398513584615E-2</v>
      </c>
    </row>
    <row r="12" spans="1:6" x14ac:dyDescent="0.35">
      <c r="A12" s="137" t="s">
        <v>54</v>
      </c>
      <c r="B12" s="25">
        <v>816.60799999999995</v>
      </c>
      <c r="C12" s="25">
        <v>9101.5130000000008</v>
      </c>
      <c r="D12" s="25">
        <v>486.62200000000001</v>
      </c>
      <c r="E12" s="135">
        <v>10404.742</v>
      </c>
      <c r="F12" s="136">
        <v>-5.172782118196384E-2</v>
      </c>
    </row>
    <row r="13" spans="1:6" x14ac:dyDescent="0.35">
      <c r="A13" s="137" t="s">
        <v>55</v>
      </c>
      <c r="B13" s="25">
        <v>395.767</v>
      </c>
      <c r="C13" s="25">
        <v>945.36699999999996</v>
      </c>
      <c r="D13" s="25">
        <v>78.905000000000001</v>
      </c>
      <c r="E13" s="135">
        <v>1420.039</v>
      </c>
      <c r="F13" s="136">
        <v>-4.4037041874066762E-2</v>
      </c>
    </row>
    <row r="14" spans="1:6" x14ac:dyDescent="0.35">
      <c r="A14" s="134" t="s">
        <v>56</v>
      </c>
      <c r="B14" s="25">
        <v>66.623999999999995</v>
      </c>
      <c r="C14" s="25">
        <v>434.24299999999999</v>
      </c>
      <c r="D14" s="25">
        <v>18.202999999999999</v>
      </c>
      <c r="E14" s="135">
        <v>519.07000000000005</v>
      </c>
      <c r="F14" s="136">
        <v>3.5460582864077494E-4</v>
      </c>
    </row>
    <row r="15" spans="1:6" x14ac:dyDescent="0.35">
      <c r="A15" s="134" t="s">
        <v>57</v>
      </c>
      <c r="B15" s="25">
        <v>163.56100000000001</v>
      </c>
      <c r="C15" s="25">
        <v>130.55600000000001</v>
      </c>
      <c r="D15" s="25">
        <v>12.82</v>
      </c>
      <c r="E15" s="135">
        <v>306.93599999999998</v>
      </c>
      <c r="F15" s="136">
        <v>-2.8028386222358703E-2</v>
      </c>
    </row>
    <row r="16" spans="1:6" x14ac:dyDescent="0.35">
      <c r="A16" s="137" t="s">
        <v>58</v>
      </c>
      <c r="B16" s="25">
        <v>519.10299999999995</v>
      </c>
      <c r="C16" s="25">
        <v>263.94200000000001</v>
      </c>
      <c r="D16" s="25">
        <v>48.067</v>
      </c>
      <c r="E16" s="135">
        <v>831.11199999999997</v>
      </c>
      <c r="F16" s="136">
        <v>-7.533810695705967E-2</v>
      </c>
    </row>
    <row r="17" spans="1:6" s="48" customFormat="1" x14ac:dyDescent="0.35">
      <c r="A17" s="138" t="s">
        <v>59</v>
      </c>
      <c r="B17" s="139">
        <v>11913.435999999998</v>
      </c>
      <c r="C17" s="139">
        <v>36061.78</v>
      </c>
      <c r="D17" s="139">
        <v>1985.9309999999998</v>
      </c>
      <c r="E17" s="139">
        <v>49962.740999999995</v>
      </c>
      <c r="F17" s="133">
        <v>-4.088460065564492E-2</v>
      </c>
    </row>
  </sheetData>
  <mergeCells count="6">
    <mergeCell ref="A2:E2"/>
    <mergeCell ref="A3:A4"/>
    <mergeCell ref="C3:C4"/>
    <mergeCell ref="D3:D4"/>
    <mergeCell ref="E3:E4"/>
    <mergeCell ref="F3:F4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XFD1048576"/>
    </sheetView>
  </sheetViews>
  <sheetFormatPr defaultRowHeight="14.5" x14ac:dyDescent="0.35"/>
  <cols>
    <col min="1" max="1" width="35" bestFit="1" customWidth="1"/>
    <col min="2" max="3" width="9.6328125" bestFit="1" customWidth="1"/>
    <col min="4" max="5" width="9.90625" bestFit="1" customWidth="1"/>
    <col min="6" max="6" width="9.6328125" bestFit="1" customWidth="1"/>
  </cols>
  <sheetData>
    <row r="1" spans="1:6" ht="15.5" x14ac:dyDescent="0.35">
      <c r="A1" s="13" t="s">
        <v>77</v>
      </c>
    </row>
    <row r="2" spans="1:6" x14ac:dyDescent="0.35">
      <c r="A2" s="187" t="s">
        <v>0</v>
      </c>
      <c r="B2" s="187"/>
      <c r="C2" s="187"/>
      <c r="D2" s="187"/>
      <c r="E2" s="187"/>
      <c r="F2" s="187"/>
    </row>
    <row r="3" spans="1:6" s="46" customFormat="1" x14ac:dyDescent="0.35">
      <c r="A3" s="140"/>
      <c r="B3" s="99">
        <v>43646</v>
      </c>
      <c r="C3" s="99">
        <v>43738</v>
      </c>
      <c r="D3" s="99">
        <v>43830</v>
      </c>
      <c r="E3" s="99">
        <v>43921</v>
      </c>
      <c r="F3" s="99">
        <v>44012</v>
      </c>
    </row>
    <row r="4" spans="1:6" x14ac:dyDescent="0.35">
      <c r="A4" s="39" t="s">
        <v>62</v>
      </c>
      <c r="B4" s="40">
        <v>56544.141000000003</v>
      </c>
      <c r="C4" s="40">
        <v>56794.47</v>
      </c>
      <c r="D4" s="40">
        <v>58928.887999999999</v>
      </c>
      <c r="E4" s="40">
        <v>56315.654000000002</v>
      </c>
      <c r="F4" s="40">
        <v>57452.480000000003</v>
      </c>
    </row>
    <row r="5" spans="1:6" x14ac:dyDescent="0.35">
      <c r="A5" s="39" t="s">
        <v>63</v>
      </c>
      <c r="B5" s="40">
        <v>21051.253000000001</v>
      </c>
      <c r="C5" s="40">
        <v>21113.505000000001</v>
      </c>
      <c r="D5" s="40">
        <v>21997.583999999999</v>
      </c>
      <c r="E5" s="40">
        <v>21658.025000000001</v>
      </c>
      <c r="F5" s="40">
        <v>22113.947</v>
      </c>
    </row>
    <row r="6" spans="1:6" s="47" customFormat="1" ht="26" x14ac:dyDescent="0.35">
      <c r="A6" s="141" t="s">
        <v>115</v>
      </c>
      <c r="B6" s="142">
        <v>123500.391</v>
      </c>
      <c r="C6" s="142">
        <v>129431.44500000001</v>
      </c>
      <c r="D6" s="142">
        <v>138683.32699999999</v>
      </c>
      <c r="E6" s="142">
        <v>118257.086</v>
      </c>
      <c r="F6" s="142">
        <v>121137.772</v>
      </c>
    </row>
  </sheetData>
  <mergeCells count="1">
    <mergeCell ref="A2:F2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Indice</vt:lpstr>
      <vt:lpstr>Tavola 1</vt:lpstr>
      <vt:lpstr>Tavola 2</vt:lpstr>
      <vt:lpstr>Tavola 3</vt:lpstr>
      <vt:lpstr>Tavola 4</vt:lpstr>
      <vt:lpstr>Tavola 5</vt:lpstr>
      <vt:lpstr>Tavola 6a</vt:lpstr>
      <vt:lpstr>Tavola 6b</vt:lpstr>
      <vt:lpstr>Tavola 7</vt:lpstr>
      <vt:lpstr>Tavola 8</vt:lpstr>
      <vt:lpstr>Tavola 9</vt:lpstr>
      <vt:lpstr>Tavola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2019-10-11T07:08:08Z</dcterms:created>
  <dcterms:modified xsi:type="dcterms:W3CDTF">2020-10-23T11:32:46Z</dcterms:modified>
</cp:coreProperties>
</file>