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i\Profili\iv53004\Downloads\"/>
    </mc:Choice>
  </mc:AlternateContent>
  <bookViews>
    <workbookView xWindow="0" yWindow="0" windowWidth="28800" windowHeight="12300"/>
  </bookViews>
  <sheets>
    <sheet name="Tavola 1" sheetId="1" r:id="rId1"/>
    <sheet name="Tavola 2" sheetId="2" r:id="rId2"/>
    <sheet name="Tavola 3" sheetId="3" r:id="rId3"/>
    <sheet name="Tavola 4" sheetId="4" r:id="rId4"/>
    <sheet name="Tavola 5" sheetId="5" r:id="rId5"/>
    <sheet name="Tavola 6" sheetId="6" r:id="rId6"/>
    <sheet name="Tavola 7" sheetId="7" r:id="rId7"/>
    <sheet name="Tavola 8" sheetId="8" r:id="rId8"/>
    <sheet name="Tavola 9" sheetId="9" r:id="rId9"/>
    <sheet name="Tavola 10" sheetId="10" r:id="rId10"/>
    <sheet name="Tavola 11" sheetId="11" r:id="rId11"/>
    <sheet name="Tavola 12" sheetId="12" r:id="rId12"/>
    <sheet name="Tavola 13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E12" i="8" l="1"/>
  <c r="G14" i="7" l="1"/>
  <c r="G24" i="5" l="1"/>
  <c r="G9" i="1" l="1"/>
</calcChain>
</file>

<file path=xl/sharedStrings.xml><?xml version="1.0" encoding="utf-8"?>
<sst xmlns="http://schemas.openxmlformats.org/spreadsheetml/2006/main" count="110" uniqueCount="55">
  <si>
    <t>Euro</t>
  </si>
  <si>
    <t>Dollaro USA</t>
  </si>
  <si>
    <t>Franco svizzero</t>
  </si>
  <si>
    <t>Yen giapponese</t>
  </si>
  <si>
    <t>Totale gestioni senza fondo utili</t>
  </si>
  <si>
    <t>Gestioni con Fondo utili</t>
  </si>
  <si>
    <t>Valuta</t>
  </si>
  <si>
    <t>Totale</t>
  </si>
  <si>
    <t>Fondo Utili</t>
  </si>
  <si>
    <t>I quartile</t>
  </si>
  <si>
    <t>II quartile</t>
  </si>
  <si>
    <t>III quartile</t>
  </si>
  <si>
    <t>IV quartile</t>
  </si>
  <si>
    <t>BTP</t>
  </si>
  <si>
    <t>CCT</t>
  </si>
  <si>
    <t>Altri titoli di Stato emessi in euro</t>
  </si>
  <si>
    <t>Altri titoli di Stato emessi in valuta</t>
  </si>
  <si>
    <t>Obbligazioni quotate in euro</t>
  </si>
  <si>
    <t>Obbligazioni quotate in valuta</t>
  </si>
  <si>
    <t>Obbligazioni non quotate in euro</t>
  </si>
  <si>
    <t>Obbligazioni non quotate in valuta</t>
  </si>
  <si>
    <t>Altre tipologie di titoli di debito</t>
  </si>
  <si>
    <t>Azioni quotate in euro</t>
  </si>
  <si>
    <t>Azioni non quotate in euro</t>
  </si>
  <si>
    <t>Azioni quotate in valuta</t>
  </si>
  <si>
    <t>Azioni non quotate in valuta</t>
  </si>
  <si>
    <t>Immobili</t>
  </si>
  <si>
    <t>Prestiti</t>
  </si>
  <si>
    <t>Quote di OICR</t>
  </si>
  <si>
    <t>Strumenti derivati</t>
  </si>
  <si>
    <t>Liquidita</t>
  </si>
  <si>
    <t>Altre tipologie di attivi</t>
  </si>
  <si>
    <t>Liquidità</t>
  </si>
  <si>
    <t>Tasso rendimento lordo</t>
  </si>
  <si>
    <t>Tasso rendimento BTP*</t>
  </si>
  <si>
    <t xml:space="preserve">* BTP a 10 anni come rilevato nel Bollettino Statistico della Banca d'Italia, Mercato Finanziario, Serie Titoli di Stato, rendimenti a scadenza lordi </t>
  </si>
  <si>
    <t>Rendimento trattenuto</t>
  </si>
  <si>
    <t>Tasso medio rendimento</t>
  </si>
  <si>
    <t xml:space="preserve">Tasso rendimento trattenuto </t>
  </si>
  <si>
    <t xml:space="preserve">Rendimento trattenuto / Rendimento medio </t>
  </si>
  <si>
    <t>Tavola 1 – Numero delle Gestioni separate</t>
  </si>
  <si>
    <t>Tavola 2 – Riserve tecniche distinte tra Gestioni in euro e valuta</t>
  </si>
  <si>
    <t>Tavola 3 – Riserve tecniche delle Gestioni con Fondo utili</t>
  </si>
  <si>
    <t>Tavola 4 – Riserve tecniche distinte per quartili</t>
  </si>
  <si>
    <t>Tavola 5 – Attivi presenti nelle Gestioni separate ordinarie in euro</t>
  </si>
  <si>
    <t>Tavola 6 – Quota percentuale degli attivi presenti nelle Gestioni separate ordinarie in euro</t>
  </si>
  <si>
    <t>Tavola 7 – Attivi presenti nelle Gestioni separate ordinarie in valuta</t>
  </si>
  <si>
    <t>Tavola 8 – Attivi presenti nelle Gestioni separate con Fondo utili</t>
  </si>
  <si>
    <t>Tavola 9 – Totale attivi distinti per quartili delle Gestioni separate ordinarie</t>
  </si>
  <si>
    <t>milioni di euro</t>
  </si>
  <si>
    <t>valori percentuali</t>
  </si>
  <si>
    <t>Tavola 10 – Confronto tra tasso medio lordo delle Gestioni separate e rendimento di un BTP</t>
  </si>
  <si>
    <t>Tavola 11 – Tassi lordi di rendimento distinti per quartile</t>
  </si>
  <si>
    <t>Tavola 12 – Rendimento trattenuto</t>
  </si>
  <si>
    <t>Tavola 13 – Confronto tra tasso di rendimento trattenuto e quello realizzato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</si>
</sst>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Garamond"/>
      <family val="1"/>
    </font>
    <font>
      <sz val="10"/>
      <color rgb="FF000000"/>
      <name val="Garamond"/>
      <family val="1"/>
    </font>
    <font>
      <sz val="9"/>
      <color rgb="FF000000"/>
      <name val="Garamond"/>
      <family val="1"/>
    </font>
    <font>
      <sz val="11"/>
      <color theme="1"/>
      <name val="Calibri"/>
      <family val="2"/>
      <scheme val="minor"/>
    </font>
    <font>
      <b/>
      <sz val="12"/>
      <color rgb="FF1F497D"/>
      <name val="Garamond"/>
      <family val="1"/>
    </font>
    <font>
      <i/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548DD4"/>
      </top>
      <bottom style="medium">
        <color rgb="FF548DD4"/>
      </bottom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1F497D"/>
      </top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medium">
        <color rgb="FF1F497D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2" fillId="2" borderId="0" xfId="1" applyNumberFormat="1" applyFont="1" applyFill="1" applyAlignment="1">
      <alignment horizontal="right" vertical="center" wrapText="1"/>
    </xf>
    <xf numFmtId="164" fontId="2" fillId="0" borderId="0" xfId="1" applyNumberFormat="1" applyFont="1" applyAlignment="1">
      <alignment horizontal="right" vertical="center" wrapText="1"/>
    </xf>
    <xf numFmtId="164" fontId="2" fillId="2" borderId="6" xfId="1" applyNumberFormat="1" applyFont="1" applyFill="1" applyBorder="1" applyAlignment="1">
      <alignment horizontal="right" vertical="center" wrapText="1"/>
    </xf>
    <xf numFmtId="164" fontId="2" fillId="0" borderId="6" xfId="1" applyNumberFormat="1" applyFont="1" applyBorder="1" applyAlignment="1">
      <alignment horizontal="right" vertical="center" wrapText="1"/>
    </xf>
    <xf numFmtId="164" fontId="2" fillId="0" borderId="0" xfId="1" applyNumberFormat="1" applyFont="1" applyAlignment="1">
      <alignment horizontal="right" vertical="center"/>
    </xf>
    <xf numFmtId="164" fontId="1" fillId="0" borderId="2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1" fillId="0" borderId="2" xfId="1" applyNumberFormat="1" applyFont="1" applyBorder="1" applyAlignment="1">
      <alignment horizontal="right" vertical="center"/>
    </xf>
    <xf numFmtId="164" fontId="2" fillId="0" borderId="0" xfId="1" applyNumberFormat="1" applyFont="1" applyAlignment="1">
      <alignment vertical="center"/>
    </xf>
    <xf numFmtId="164" fontId="2" fillId="0" borderId="2" xfId="1" applyNumberFormat="1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165" fontId="1" fillId="0" borderId="0" xfId="1" applyNumberFormat="1" applyFont="1" applyAlignment="1">
      <alignment horizontal="righ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tabSelected="1" workbookViewId="0">
      <selection activeCell="H14" sqref="H14"/>
    </sheetView>
  </sheetViews>
  <sheetFormatPr defaultRowHeight="15" x14ac:dyDescent="0.25"/>
  <cols>
    <col min="2" max="2" width="18.7109375" customWidth="1"/>
  </cols>
  <sheetData>
    <row r="2" spans="2:7" ht="15.75" x14ac:dyDescent="0.25">
      <c r="B2" s="32" t="s">
        <v>40</v>
      </c>
    </row>
    <row r="3" spans="2:7" ht="15.75" thickBot="1" x14ac:dyDescent="0.3"/>
    <row r="4" spans="2:7" ht="15.75" thickBot="1" x14ac:dyDescent="0.3">
      <c r="B4" s="1"/>
      <c r="C4" s="1">
        <v>2016</v>
      </c>
      <c r="D4" s="1">
        <v>2017</v>
      </c>
      <c r="E4" s="1">
        <v>2018</v>
      </c>
      <c r="F4" s="1">
        <v>2019</v>
      </c>
      <c r="G4" s="1">
        <v>2020</v>
      </c>
    </row>
    <row r="5" spans="2:7" x14ac:dyDescent="0.25">
      <c r="B5" s="2" t="s">
        <v>0</v>
      </c>
      <c r="C5" s="27">
        <v>286</v>
      </c>
      <c r="D5" s="27">
        <v>289</v>
      </c>
      <c r="E5" s="27">
        <v>283</v>
      </c>
      <c r="F5" s="27">
        <v>273</v>
      </c>
      <c r="G5" s="27">
        <v>274</v>
      </c>
    </row>
    <row r="6" spans="2:7" x14ac:dyDescent="0.25">
      <c r="B6" s="2" t="s">
        <v>1</v>
      </c>
      <c r="C6" s="27">
        <v>9</v>
      </c>
      <c r="D6" s="27">
        <v>8</v>
      </c>
      <c r="E6" s="27">
        <v>8</v>
      </c>
      <c r="F6" s="27">
        <v>8</v>
      </c>
      <c r="G6" s="27">
        <v>8</v>
      </c>
    </row>
    <row r="7" spans="2:7" x14ac:dyDescent="0.25">
      <c r="B7" s="2" t="s">
        <v>2</v>
      </c>
      <c r="C7" s="27">
        <v>5</v>
      </c>
      <c r="D7" s="27">
        <v>5</v>
      </c>
      <c r="E7" s="27">
        <v>5</v>
      </c>
      <c r="F7" s="27">
        <v>5</v>
      </c>
      <c r="G7" s="27">
        <v>5</v>
      </c>
    </row>
    <row r="8" spans="2:7" x14ac:dyDescent="0.25">
      <c r="B8" s="2" t="s">
        <v>3</v>
      </c>
      <c r="C8" s="27">
        <v>2</v>
      </c>
      <c r="D8" s="27">
        <v>1</v>
      </c>
      <c r="E8" s="27">
        <v>1</v>
      </c>
      <c r="F8" s="27">
        <v>1</v>
      </c>
      <c r="G8" s="27">
        <v>1</v>
      </c>
    </row>
    <row r="9" spans="2:7" ht="25.5" x14ac:dyDescent="0.25">
      <c r="B9" s="4" t="s">
        <v>4</v>
      </c>
      <c r="C9" s="35">
        <v>302</v>
      </c>
      <c r="D9" s="35">
        <v>303</v>
      </c>
      <c r="E9" s="35">
        <v>297</v>
      </c>
      <c r="F9" s="35">
        <v>287</v>
      </c>
      <c r="G9" s="35">
        <f>SUM(G5:G8)</f>
        <v>288</v>
      </c>
    </row>
    <row r="10" spans="2:7" ht="26.25" thickBot="1" x14ac:dyDescent="0.3">
      <c r="B10" s="5" t="s">
        <v>5</v>
      </c>
      <c r="C10" s="28">
        <v>0</v>
      </c>
      <c r="D10" s="28">
        <v>0</v>
      </c>
      <c r="E10" s="28">
        <v>5</v>
      </c>
      <c r="F10" s="28">
        <v>6</v>
      </c>
      <c r="G10" s="28">
        <v>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>
      <selection activeCell="B2" sqref="B2"/>
    </sheetView>
  </sheetViews>
  <sheetFormatPr defaultRowHeight="15" x14ac:dyDescent="0.25"/>
  <cols>
    <col min="2" max="2" width="20.5703125" customWidth="1"/>
  </cols>
  <sheetData>
    <row r="2" spans="2:7" ht="15.75" x14ac:dyDescent="0.25">
      <c r="B2" s="32" t="s">
        <v>51</v>
      </c>
    </row>
    <row r="3" spans="2:7" ht="15.75" thickBot="1" x14ac:dyDescent="0.3"/>
    <row r="4" spans="2:7" ht="15.75" thickBot="1" x14ac:dyDescent="0.3">
      <c r="B4" s="14"/>
      <c r="C4" s="10">
        <v>2016</v>
      </c>
      <c r="D4" s="10">
        <v>2017</v>
      </c>
      <c r="E4" s="10">
        <v>2018</v>
      </c>
      <c r="F4" s="10">
        <v>2019</v>
      </c>
      <c r="G4" s="10">
        <v>2020</v>
      </c>
    </row>
    <row r="5" spans="2:7" x14ac:dyDescent="0.25">
      <c r="B5" s="15" t="s">
        <v>33</v>
      </c>
      <c r="C5" s="29">
        <v>3.2</v>
      </c>
      <c r="D5" s="29">
        <v>3.1</v>
      </c>
      <c r="E5" s="29">
        <v>3</v>
      </c>
      <c r="F5" s="29">
        <v>2.8</v>
      </c>
      <c r="G5" s="29">
        <v>2.6</v>
      </c>
    </row>
    <row r="6" spans="2:7" ht="15.75" thickBot="1" x14ac:dyDescent="0.3">
      <c r="B6" s="16" t="s">
        <v>34</v>
      </c>
      <c r="C6" s="30">
        <v>1.5</v>
      </c>
      <c r="D6" s="30">
        <v>2.1</v>
      </c>
      <c r="E6" s="30">
        <v>2.6</v>
      </c>
      <c r="F6" s="30">
        <v>1.9</v>
      </c>
      <c r="G6" s="30">
        <v>1.17</v>
      </c>
    </row>
    <row r="7" spans="2:7" ht="30.75" customHeight="1" x14ac:dyDescent="0.25">
      <c r="B7" s="31" t="s">
        <v>35</v>
      </c>
      <c r="C7" s="31"/>
      <c r="D7" s="31"/>
      <c r="E7" s="31"/>
      <c r="F7" s="31"/>
      <c r="G7" s="31"/>
    </row>
  </sheetData>
  <mergeCells count="1">
    <mergeCell ref="B7:G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B2" sqref="B2"/>
    </sheetView>
  </sheetViews>
  <sheetFormatPr defaultRowHeight="15" x14ac:dyDescent="0.25"/>
  <sheetData>
    <row r="2" spans="2:7" ht="15.75" x14ac:dyDescent="0.25">
      <c r="B2" s="32" t="s">
        <v>52</v>
      </c>
    </row>
    <row r="3" spans="2:7" ht="15.75" thickBot="1" x14ac:dyDescent="0.3"/>
    <row r="4" spans="2:7" ht="15.75" thickBot="1" x14ac:dyDescent="0.3">
      <c r="B4" s="10"/>
      <c r="C4" s="10">
        <v>2016</v>
      </c>
      <c r="D4" s="10">
        <v>2017</v>
      </c>
      <c r="E4" s="10">
        <v>2018</v>
      </c>
      <c r="F4" s="10">
        <v>2019</v>
      </c>
      <c r="G4" s="10">
        <v>2020</v>
      </c>
    </row>
    <row r="5" spans="2:7" x14ac:dyDescent="0.25">
      <c r="B5" s="11" t="s">
        <v>9</v>
      </c>
      <c r="C5" s="25">
        <v>3.3</v>
      </c>
      <c r="D5" s="25">
        <v>3</v>
      </c>
      <c r="E5" s="25">
        <v>3.1</v>
      </c>
      <c r="F5" s="25">
        <v>3</v>
      </c>
      <c r="G5" s="25">
        <v>2.9013248935387832</v>
      </c>
    </row>
    <row r="6" spans="2:7" x14ac:dyDescent="0.25">
      <c r="B6" s="2" t="s">
        <v>10</v>
      </c>
      <c r="C6" s="25">
        <v>3.6</v>
      </c>
      <c r="D6" s="25">
        <v>3.4</v>
      </c>
      <c r="E6" s="25">
        <v>3.5</v>
      </c>
      <c r="F6" s="25">
        <v>3.5</v>
      </c>
      <c r="G6" s="25">
        <v>3.6167930353313493</v>
      </c>
    </row>
    <row r="7" spans="2:7" x14ac:dyDescent="0.25">
      <c r="B7" s="2" t="s">
        <v>11</v>
      </c>
      <c r="C7" s="25">
        <v>3.4</v>
      </c>
      <c r="D7" s="25">
        <v>3.3</v>
      </c>
      <c r="E7" s="25">
        <v>3.2</v>
      </c>
      <c r="F7" s="25">
        <v>3.3</v>
      </c>
      <c r="G7" s="25">
        <v>2.9067313953427116</v>
      </c>
    </row>
    <row r="8" spans="2:7" x14ac:dyDescent="0.25">
      <c r="B8" s="2" t="s">
        <v>12</v>
      </c>
      <c r="C8" s="25">
        <v>3.2</v>
      </c>
      <c r="D8" s="25">
        <v>3.1</v>
      </c>
      <c r="E8" s="25">
        <v>3</v>
      </c>
      <c r="F8" s="25">
        <v>2.8</v>
      </c>
      <c r="G8" s="25">
        <v>2.5676255215200814</v>
      </c>
    </row>
    <row r="9" spans="2:7" ht="15.75" thickBot="1" x14ac:dyDescent="0.3">
      <c r="B9" s="5" t="s">
        <v>7</v>
      </c>
      <c r="C9" s="26">
        <v>3.2</v>
      </c>
      <c r="D9" s="26">
        <v>3.1</v>
      </c>
      <c r="E9" s="26">
        <v>3</v>
      </c>
      <c r="F9" s="26">
        <v>2.8</v>
      </c>
      <c r="G9" s="26">
        <v>2.6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2" sqref="B2"/>
    </sheetView>
  </sheetViews>
  <sheetFormatPr defaultRowHeight="15" x14ac:dyDescent="0.25"/>
  <cols>
    <col min="2" max="2" width="19.7109375" customWidth="1"/>
  </cols>
  <sheetData>
    <row r="2" spans="2:7" ht="15.75" x14ac:dyDescent="0.25">
      <c r="B2" s="32" t="s">
        <v>53</v>
      </c>
    </row>
    <row r="3" spans="2:7" ht="15.75" thickBot="1" x14ac:dyDescent="0.3"/>
    <row r="4" spans="2:7" ht="15.75" thickBot="1" x14ac:dyDescent="0.3">
      <c r="B4" s="10"/>
      <c r="C4" s="10">
        <v>2016</v>
      </c>
      <c r="D4" s="10">
        <v>2017</v>
      </c>
      <c r="E4" s="10">
        <v>2018</v>
      </c>
      <c r="F4" s="10">
        <v>2019</v>
      </c>
      <c r="G4" s="10">
        <v>2020</v>
      </c>
    </row>
    <row r="5" spans="2:7" ht="15.75" thickBot="1" x14ac:dyDescent="0.3">
      <c r="B5" s="16" t="s">
        <v>36</v>
      </c>
      <c r="C5" s="17">
        <v>4583</v>
      </c>
      <c r="D5" s="17">
        <v>5384</v>
      </c>
      <c r="E5" s="17">
        <v>5404</v>
      </c>
      <c r="F5" s="17">
        <v>5050</v>
      </c>
      <c r="G5" s="18">
        <v>5733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>
      <selection activeCell="F14" sqref="F14"/>
    </sheetView>
  </sheetViews>
  <sheetFormatPr defaultRowHeight="15" x14ac:dyDescent="0.25"/>
  <cols>
    <col min="2" max="2" width="24.140625" customWidth="1"/>
  </cols>
  <sheetData>
    <row r="2" spans="2:7" ht="15.75" x14ac:dyDescent="0.25">
      <c r="B2" s="32" t="s">
        <v>54</v>
      </c>
    </row>
    <row r="3" spans="2:7" ht="15.75" thickBot="1" x14ac:dyDescent="0.3"/>
    <row r="4" spans="2:7" ht="15.75" thickBot="1" x14ac:dyDescent="0.3">
      <c r="B4" s="10"/>
      <c r="C4" s="10">
        <v>2016</v>
      </c>
      <c r="D4" s="10">
        <v>2017</v>
      </c>
      <c r="E4" s="10">
        <v>2018</v>
      </c>
      <c r="F4" s="10">
        <v>2019</v>
      </c>
      <c r="G4" s="10">
        <v>2020</v>
      </c>
    </row>
    <row r="5" spans="2:7" x14ac:dyDescent="0.25">
      <c r="B5" s="19" t="s">
        <v>37</v>
      </c>
      <c r="C5" s="21">
        <v>3.2</v>
      </c>
      <c r="D5" s="21">
        <v>3.1</v>
      </c>
      <c r="E5" s="21">
        <v>3.1</v>
      </c>
      <c r="F5" s="21">
        <v>2.8</v>
      </c>
      <c r="G5" s="21">
        <v>2.6</v>
      </c>
    </row>
    <row r="6" spans="2:7" x14ac:dyDescent="0.25">
      <c r="B6" s="19" t="s">
        <v>38</v>
      </c>
      <c r="C6" s="21">
        <v>1</v>
      </c>
      <c r="D6" s="21">
        <v>1.1000000000000001</v>
      </c>
      <c r="E6" s="21">
        <v>1</v>
      </c>
      <c r="F6" s="22">
        <v>0.9</v>
      </c>
      <c r="G6" s="22">
        <v>1</v>
      </c>
    </row>
    <row r="7" spans="2:7" ht="26.25" thickBot="1" x14ac:dyDescent="0.3">
      <c r="B7" s="20" t="s">
        <v>39</v>
      </c>
      <c r="C7" s="23">
        <v>30.9</v>
      </c>
      <c r="D7" s="23">
        <v>35.1</v>
      </c>
      <c r="E7" s="23">
        <v>33.700000000000003</v>
      </c>
      <c r="F7" s="24">
        <v>32.1</v>
      </c>
      <c r="G7" s="24">
        <v>38.5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workbookViewId="0">
      <selection activeCell="F3" sqref="F3:G3"/>
    </sheetView>
  </sheetViews>
  <sheetFormatPr defaultRowHeight="15" x14ac:dyDescent="0.25"/>
  <sheetData>
    <row r="2" spans="2:7" ht="15.75" x14ac:dyDescent="0.25">
      <c r="B2" s="32" t="s">
        <v>41</v>
      </c>
    </row>
    <row r="3" spans="2:7" ht="15.75" thickBot="1" x14ac:dyDescent="0.3">
      <c r="F3" s="33" t="s">
        <v>49</v>
      </c>
      <c r="G3" s="33"/>
    </row>
    <row r="4" spans="2:7" ht="15.75" thickBot="1" x14ac:dyDescent="0.3">
      <c r="B4" s="1"/>
      <c r="C4" s="1">
        <v>2016</v>
      </c>
      <c r="D4" s="1">
        <v>2017</v>
      </c>
      <c r="E4" s="1">
        <v>2018</v>
      </c>
      <c r="F4" s="1">
        <v>2019</v>
      </c>
      <c r="G4" s="1">
        <v>2020</v>
      </c>
    </row>
    <row r="5" spans="2:7" x14ac:dyDescent="0.25">
      <c r="B5" s="7" t="s">
        <v>0</v>
      </c>
      <c r="C5" s="8">
        <v>462817</v>
      </c>
      <c r="D5" s="8">
        <v>493844</v>
      </c>
      <c r="E5" s="8">
        <v>516118</v>
      </c>
      <c r="F5" s="8">
        <v>540608</v>
      </c>
      <c r="G5" s="8">
        <v>555703.47590837011</v>
      </c>
    </row>
    <row r="6" spans="2:7" x14ac:dyDescent="0.25">
      <c r="B6" s="7" t="s">
        <v>6</v>
      </c>
      <c r="C6" s="8">
        <v>1154</v>
      </c>
      <c r="D6" s="8">
        <v>1001</v>
      </c>
      <c r="E6" s="8">
        <v>1011</v>
      </c>
      <c r="F6" s="3">
        <v>939</v>
      </c>
      <c r="G6" s="8">
        <v>840.59232074999989</v>
      </c>
    </row>
    <row r="7" spans="2:7" ht="15.75" thickBot="1" x14ac:dyDescent="0.3">
      <c r="B7" s="5" t="s">
        <v>7</v>
      </c>
      <c r="C7" s="9">
        <v>463971</v>
      </c>
      <c r="D7" s="9">
        <v>494845</v>
      </c>
      <c r="E7" s="9">
        <v>517129</v>
      </c>
      <c r="F7" s="9">
        <v>541548</v>
      </c>
      <c r="G7" s="9">
        <v>556544.06822912011</v>
      </c>
    </row>
  </sheetData>
  <mergeCells count="1">
    <mergeCell ref="F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workbookViewId="0">
      <selection activeCell="D3" sqref="D3:E3"/>
    </sheetView>
  </sheetViews>
  <sheetFormatPr defaultRowHeight="15" x14ac:dyDescent="0.25"/>
  <sheetData>
    <row r="2" spans="2:5" ht="15.75" x14ac:dyDescent="0.25">
      <c r="B2" s="32" t="s">
        <v>42</v>
      </c>
    </row>
    <row r="3" spans="2:5" ht="15.75" thickBot="1" x14ac:dyDescent="0.3">
      <c r="D3" s="33" t="s">
        <v>49</v>
      </c>
      <c r="E3" s="33"/>
    </row>
    <row r="4" spans="2:5" ht="15.75" thickBot="1" x14ac:dyDescent="0.3">
      <c r="B4" s="1"/>
      <c r="C4" s="1">
        <v>2018</v>
      </c>
      <c r="D4" s="1">
        <v>2019</v>
      </c>
      <c r="E4" s="1">
        <v>2020</v>
      </c>
    </row>
    <row r="5" spans="2:5" ht="25.5" x14ac:dyDescent="0.25">
      <c r="B5" s="7" t="s">
        <v>8</v>
      </c>
      <c r="C5" s="3">
        <v>2</v>
      </c>
      <c r="D5" s="8">
        <v>1442</v>
      </c>
      <c r="E5" s="8">
        <v>3122</v>
      </c>
    </row>
    <row r="6" spans="2:5" ht="15.75" thickBot="1" x14ac:dyDescent="0.3">
      <c r="B6" s="5" t="s">
        <v>7</v>
      </c>
      <c r="C6" s="6">
        <v>2</v>
      </c>
      <c r="D6" s="9">
        <v>1442</v>
      </c>
      <c r="E6" s="9">
        <v>3122</v>
      </c>
    </row>
  </sheetData>
  <mergeCells count="1">
    <mergeCell ref="D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F3" sqref="F3:G3"/>
    </sheetView>
  </sheetViews>
  <sheetFormatPr defaultRowHeight="15" x14ac:dyDescent="0.25"/>
  <sheetData>
    <row r="2" spans="2:7" ht="15.75" x14ac:dyDescent="0.25">
      <c r="B2" s="32" t="s">
        <v>43</v>
      </c>
    </row>
    <row r="3" spans="2:7" ht="15.75" thickBot="1" x14ac:dyDescent="0.3">
      <c r="F3" s="33" t="s">
        <v>49</v>
      </c>
      <c r="G3" s="33"/>
    </row>
    <row r="4" spans="2:7" ht="15.75" thickBot="1" x14ac:dyDescent="0.3">
      <c r="B4" s="10"/>
      <c r="C4" s="10">
        <v>2016</v>
      </c>
      <c r="D4" s="10">
        <v>2017</v>
      </c>
      <c r="E4" s="10">
        <v>2018</v>
      </c>
      <c r="F4" s="10">
        <v>2019</v>
      </c>
      <c r="G4" s="10">
        <v>2020</v>
      </c>
    </row>
    <row r="5" spans="2:7" x14ac:dyDescent="0.25">
      <c r="B5" s="7" t="s">
        <v>9</v>
      </c>
      <c r="C5" s="3">
        <v>531</v>
      </c>
      <c r="D5" s="3">
        <v>717</v>
      </c>
      <c r="E5" s="3">
        <v>661</v>
      </c>
      <c r="F5" s="3">
        <v>783</v>
      </c>
      <c r="G5" s="3">
        <v>754</v>
      </c>
    </row>
    <row r="6" spans="2:7" x14ac:dyDescent="0.25">
      <c r="B6" s="7" t="s">
        <v>10</v>
      </c>
      <c r="C6" s="8">
        <v>6118</v>
      </c>
      <c r="D6" s="8">
        <v>7420</v>
      </c>
      <c r="E6" s="8">
        <v>7417</v>
      </c>
      <c r="F6" s="8">
        <v>7696</v>
      </c>
      <c r="G6" s="8">
        <v>7220</v>
      </c>
    </row>
    <row r="7" spans="2:7" x14ac:dyDescent="0.25">
      <c r="B7" s="7" t="s">
        <v>11</v>
      </c>
      <c r="C7" s="8">
        <v>32974</v>
      </c>
      <c r="D7" s="8">
        <v>37288</v>
      </c>
      <c r="E7" s="8">
        <v>37802</v>
      </c>
      <c r="F7" s="8">
        <v>38050</v>
      </c>
      <c r="G7" s="8">
        <v>38239</v>
      </c>
    </row>
    <row r="8" spans="2:7" x14ac:dyDescent="0.25">
      <c r="B8" s="7" t="s">
        <v>12</v>
      </c>
      <c r="C8" s="8">
        <v>424347</v>
      </c>
      <c r="D8" s="8">
        <v>449421</v>
      </c>
      <c r="E8" s="8">
        <v>471250</v>
      </c>
      <c r="F8" s="8">
        <v>495018</v>
      </c>
      <c r="G8" s="8">
        <v>513451</v>
      </c>
    </row>
    <row r="9" spans="2:7" ht="15.75" thickBot="1" x14ac:dyDescent="0.3">
      <c r="B9" s="5" t="s">
        <v>7</v>
      </c>
      <c r="C9" s="9">
        <v>463971</v>
      </c>
      <c r="D9" s="9">
        <v>494845</v>
      </c>
      <c r="E9" s="9">
        <v>517129</v>
      </c>
      <c r="F9" s="9">
        <v>541548</v>
      </c>
      <c r="G9" s="9">
        <v>559664</v>
      </c>
    </row>
  </sheetData>
  <mergeCells count="1"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F3" sqref="F3:G3"/>
    </sheetView>
  </sheetViews>
  <sheetFormatPr defaultRowHeight="15" x14ac:dyDescent="0.25"/>
  <cols>
    <col min="2" max="2" width="33.28515625" customWidth="1"/>
  </cols>
  <sheetData>
    <row r="2" spans="2:7" ht="15.75" x14ac:dyDescent="0.25">
      <c r="B2" s="32" t="s">
        <v>44</v>
      </c>
    </row>
    <row r="3" spans="2:7" ht="15.75" thickBot="1" x14ac:dyDescent="0.3">
      <c r="F3" s="33" t="s">
        <v>49</v>
      </c>
      <c r="G3" s="33"/>
    </row>
    <row r="4" spans="2:7" ht="15.75" thickBot="1" x14ac:dyDescent="0.3">
      <c r="B4" s="10"/>
      <c r="C4" s="10">
        <v>2016</v>
      </c>
      <c r="D4" s="10">
        <v>2017</v>
      </c>
      <c r="E4" s="10">
        <v>2018</v>
      </c>
      <c r="F4" s="10">
        <v>2019</v>
      </c>
      <c r="G4" s="10">
        <v>2020</v>
      </c>
    </row>
    <row r="5" spans="2:7" x14ac:dyDescent="0.25">
      <c r="B5" s="11" t="s">
        <v>13</v>
      </c>
      <c r="C5" s="8">
        <v>223134</v>
      </c>
      <c r="D5" s="8">
        <v>226003</v>
      </c>
      <c r="E5" s="8">
        <v>230137</v>
      </c>
      <c r="F5" s="8">
        <v>233836</v>
      </c>
      <c r="G5" s="8">
        <v>227512</v>
      </c>
    </row>
    <row r="6" spans="2:7" x14ac:dyDescent="0.25">
      <c r="B6" s="2" t="s">
        <v>14</v>
      </c>
      <c r="C6" s="8">
        <v>13942</v>
      </c>
      <c r="D6" s="8">
        <v>14954</v>
      </c>
      <c r="E6" s="8">
        <v>10962</v>
      </c>
      <c r="F6" s="8">
        <v>9101</v>
      </c>
      <c r="G6" s="8">
        <v>8193</v>
      </c>
    </row>
    <row r="7" spans="2:7" x14ac:dyDescent="0.25">
      <c r="B7" s="2" t="s">
        <v>15</v>
      </c>
      <c r="C7" s="8">
        <v>37619</v>
      </c>
      <c r="D7" s="8">
        <v>49641</v>
      </c>
      <c r="E7" s="8">
        <v>61424</v>
      </c>
      <c r="F7" s="8">
        <v>70394</v>
      </c>
      <c r="G7" s="8">
        <v>83941</v>
      </c>
    </row>
    <row r="8" spans="2:7" x14ac:dyDescent="0.25">
      <c r="B8" s="2" t="s">
        <v>16</v>
      </c>
      <c r="C8" s="8">
        <v>1365</v>
      </c>
      <c r="D8" s="3">
        <v>811</v>
      </c>
      <c r="E8" s="3">
        <v>702</v>
      </c>
      <c r="F8" s="8">
        <v>1724</v>
      </c>
      <c r="G8" s="8">
        <v>1865</v>
      </c>
    </row>
    <row r="9" spans="2:7" x14ac:dyDescent="0.25">
      <c r="B9" s="7" t="s">
        <v>17</v>
      </c>
      <c r="C9" s="8">
        <v>112447</v>
      </c>
      <c r="D9" s="8">
        <v>115428</v>
      </c>
      <c r="E9" s="8">
        <v>115973</v>
      </c>
      <c r="F9" s="8">
        <v>116930</v>
      </c>
      <c r="G9" s="8">
        <v>118066</v>
      </c>
    </row>
    <row r="10" spans="2:7" x14ac:dyDescent="0.25">
      <c r="B10" s="7" t="s">
        <v>18</v>
      </c>
      <c r="C10" s="8">
        <v>1122</v>
      </c>
      <c r="D10" s="8">
        <v>1600</v>
      </c>
      <c r="E10" s="8">
        <v>2116</v>
      </c>
      <c r="F10" s="8">
        <v>2233</v>
      </c>
      <c r="G10" s="8">
        <v>2658</v>
      </c>
    </row>
    <row r="11" spans="2:7" x14ac:dyDescent="0.25">
      <c r="B11" s="7" t="s">
        <v>19</v>
      </c>
      <c r="C11" s="8">
        <v>2171</v>
      </c>
      <c r="D11" s="8">
        <v>1841</v>
      </c>
      <c r="E11" s="8">
        <v>2531</v>
      </c>
      <c r="F11" s="8">
        <v>2949</v>
      </c>
      <c r="G11" s="8">
        <v>3758</v>
      </c>
    </row>
    <row r="12" spans="2:7" x14ac:dyDescent="0.25">
      <c r="B12" s="7" t="s">
        <v>20</v>
      </c>
      <c r="C12" s="3">
        <v>21</v>
      </c>
      <c r="D12" s="3">
        <v>29</v>
      </c>
      <c r="E12" s="3">
        <v>85</v>
      </c>
      <c r="F12" s="3">
        <v>66</v>
      </c>
      <c r="G12" s="3">
        <v>65</v>
      </c>
    </row>
    <row r="13" spans="2:7" x14ac:dyDescent="0.25">
      <c r="B13" s="2" t="s">
        <v>21</v>
      </c>
      <c r="C13" s="8">
        <v>7859</v>
      </c>
      <c r="D13" s="8">
        <v>8378</v>
      </c>
      <c r="E13" s="8">
        <v>8986</v>
      </c>
      <c r="F13" s="8">
        <v>9956</v>
      </c>
      <c r="G13" s="8">
        <v>10453</v>
      </c>
    </row>
    <row r="14" spans="2:7" x14ac:dyDescent="0.25">
      <c r="B14" s="7" t="s">
        <v>22</v>
      </c>
      <c r="C14" s="8">
        <v>6280</v>
      </c>
      <c r="D14" s="8">
        <v>6307</v>
      </c>
      <c r="E14" s="8">
        <v>7100</v>
      </c>
      <c r="F14" s="8">
        <v>8174</v>
      </c>
      <c r="G14" s="8">
        <v>6454</v>
      </c>
    </row>
    <row r="15" spans="2:7" x14ac:dyDescent="0.25">
      <c r="B15" s="2" t="s">
        <v>23</v>
      </c>
      <c r="C15" s="8">
        <v>1393</v>
      </c>
      <c r="D15" s="8">
        <v>1636</v>
      </c>
      <c r="E15" s="8">
        <v>1840</v>
      </c>
      <c r="F15" s="8">
        <v>1867</v>
      </c>
      <c r="G15" s="8">
        <v>2331</v>
      </c>
    </row>
    <row r="16" spans="2:7" x14ac:dyDescent="0.25">
      <c r="B16" s="2" t="s">
        <v>24</v>
      </c>
      <c r="C16" s="3">
        <v>444</v>
      </c>
      <c r="D16" s="3">
        <v>420</v>
      </c>
      <c r="E16" s="3">
        <v>278</v>
      </c>
      <c r="F16" s="3">
        <v>308</v>
      </c>
      <c r="G16" s="3">
        <v>266</v>
      </c>
    </row>
    <row r="17" spans="2:7" x14ac:dyDescent="0.25">
      <c r="B17" s="2" t="s">
        <v>25</v>
      </c>
      <c r="C17" s="3">
        <v>46</v>
      </c>
      <c r="D17" s="3">
        <v>46</v>
      </c>
      <c r="E17" s="3">
        <v>50</v>
      </c>
      <c r="F17" s="3">
        <v>50</v>
      </c>
      <c r="G17" s="3">
        <v>49</v>
      </c>
    </row>
    <row r="18" spans="2:7" x14ac:dyDescent="0.25">
      <c r="B18" s="2" t="s">
        <v>26</v>
      </c>
      <c r="C18" s="3">
        <v>327</v>
      </c>
      <c r="D18" s="3">
        <v>379</v>
      </c>
      <c r="E18" s="3">
        <v>481</v>
      </c>
      <c r="F18" s="3">
        <v>674</v>
      </c>
      <c r="G18" s="3">
        <v>778</v>
      </c>
    </row>
    <row r="19" spans="2:7" x14ac:dyDescent="0.25">
      <c r="B19" s="7" t="s">
        <v>27</v>
      </c>
      <c r="C19" s="8">
        <v>1503</v>
      </c>
      <c r="D19" s="8">
        <v>1465</v>
      </c>
      <c r="E19" s="8">
        <v>1345</v>
      </c>
      <c r="F19" s="8">
        <v>1206</v>
      </c>
      <c r="G19" s="8">
        <v>1189</v>
      </c>
    </row>
    <row r="20" spans="2:7" x14ac:dyDescent="0.25">
      <c r="B20" s="7" t="s">
        <v>28</v>
      </c>
      <c r="C20" s="8">
        <v>52491</v>
      </c>
      <c r="D20" s="8">
        <v>64569</v>
      </c>
      <c r="E20" s="8">
        <v>73875</v>
      </c>
      <c r="F20" s="8">
        <v>84063</v>
      </c>
      <c r="G20" s="8">
        <v>90950</v>
      </c>
    </row>
    <row r="21" spans="2:7" x14ac:dyDescent="0.25">
      <c r="B21" s="2" t="s">
        <v>29</v>
      </c>
      <c r="C21" s="3">
        <v>-68</v>
      </c>
      <c r="D21" s="3">
        <v>-73</v>
      </c>
      <c r="E21" s="3">
        <v>-536</v>
      </c>
      <c r="F21" s="3">
        <v>-464</v>
      </c>
      <c r="G21" s="3">
        <v>82</v>
      </c>
    </row>
    <row r="22" spans="2:7" x14ac:dyDescent="0.25">
      <c r="B22" s="2" t="s">
        <v>30</v>
      </c>
      <c r="C22" s="8">
        <v>5033</v>
      </c>
      <c r="D22" s="8">
        <v>5003</v>
      </c>
      <c r="E22" s="8">
        <v>4830</v>
      </c>
      <c r="F22" s="8">
        <v>3264</v>
      </c>
      <c r="G22" s="8">
        <v>3789</v>
      </c>
    </row>
    <row r="23" spans="2:7" x14ac:dyDescent="0.25">
      <c r="B23" s="2" t="s">
        <v>31</v>
      </c>
      <c r="C23" s="8">
        <v>2333</v>
      </c>
      <c r="D23" s="8">
        <v>2965</v>
      </c>
      <c r="E23" s="8">
        <v>3346</v>
      </c>
      <c r="F23" s="8">
        <v>3801</v>
      </c>
      <c r="G23" s="8">
        <v>4133</v>
      </c>
    </row>
    <row r="24" spans="2:7" ht="15.75" thickBot="1" x14ac:dyDescent="0.3">
      <c r="B24" s="5" t="s">
        <v>7</v>
      </c>
      <c r="C24" s="9">
        <v>469462</v>
      </c>
      <c r="D24" s="9">
        <v>501401</v>
      </c>
      <c r="E24" s="9">
        <v>525524</v>
      </c>
      <c r="F24" s="9">
        <v>550132</v>
      </c>
      <c r="G24" s="9">
        <f>SUM(G5:G23)</f>
        <v>566532</v>
      </c>
    </row>
  </sheetData>
  <mergeCells count="1"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workbookViewId="0">
      <selection activeCell="F3" sqref="F3:G3"/>
    </sheetView>
  </sheetViews>
  <sheetFormatPr defaultRowHeight="15" x14ac:dyDescent="0.25"/>
  <cols>
    <col min="2" max="2" width="26.7109375" customWidth="1"/>
  </cols>
  <sheetData>
    <row r="2" spans="2:7" ht="15.75" x14ac:dyDescent="0.25">
      <c r="B2" s="32" t="s">
        <v>45</v>
      </c>
    </row>
    <row r="3" spans="2:7" ht="15.75" thickBot="1" x14ac:dyDescent="0.3">
      <c r="F3" s="34" t="s">
        <v>50</v>
      </c>
      <c r="G3" s="34"/>
    </row>
    <row r="4" spans="2:7" ht="15.75" thickBot="1" x14ac:dyDescent="0.3">
      <c r="B4" s="12"/>
      <c r="C4" s="12">
        <v>2016</v>
      </c>
      <c r="D4" s="12">
        <v>2017</v>
      </c>
      <c r="E4" s="12">
        <v>2018</v>
      </c>
      <c r="F4" s="12">
        <v>2019</v>
      </c>
      <c r="G4" s="12">
        <v>2020</v>
      </c>
    </row>
    <row r="5" spans="2:7" x14ac:dyDescent="0.25">
      <c r="B5" s="11" t="s">
        <v>13</v>
      </c>
      <c r="C5" s="25">
        <v>47.5</v>
      </c>
      <c r="D5" s="25">
        <v>45.1</v>
      </c>
      <c r="E5" s="25">
        <v>43.8</v>
      </c>
      <c r="F5" s="25">
        <v>42.5</v>
      </c>
      <c r="G5" s="25">
        <v>40.246026811427001</v>
      </c>
    </row>
    <row r="6" spans="2:7" x14ac:dyDescent="0.25">
      <c r="B6" s="2" t="s">
        <v>14</v>
      </c>
      <c r="C6" s="25">
        <v>3</v>
      </c>
      <c r="D6" s="25">
        <v>3</v>
      </c>
      <c r="E6" s="25">
        <v>2.1</v>
      </c>
      <c r="F6" s="25">
        <v>1.7</v>
      </c>
      <c r="G6" s="25">
        <v>1.4430825214929994</v>
      </c>
    </row>
    <row r="7" spans="2:7" x14ac:dyDescent="0.25">
      <c r="B7" s="2" t="s">
        <v>15</v>
      </c>
      <c r="C7" s="25">
        <v>8</v>
      </c>
      <c r="D7" s="25">
        <v>9.9</v>
      </c>
      <c r="E7" s="25">
        <v>11.7</v>
      </c>
      <c r="F7" s="25">
        <v>12.8</v>
      </c>
      <c r="G7" s="25">
        <v>14.825369929704109</v>
      </c>
    </row>
    <row r="8" spans="2:7" x14ac:dyDescent="0.25">
      <c r="B8" s="2" t="s">
        <v>16</v>
      </c>
      <c r="C8" s="25">
        <v>0.3</v>
      </c>
      <c r="D8" s="25">
        <v>0.2</v>
      </c>
      <c r="E8" s="25">
        <v>0.1</v>
      </c>
      <c r="F8" s="25">
        <v>0.3</v>
      </c>
      <c r="G8" s="25">
        <v>0.32849370225612645</v>
      </c>
    </row>
    <row r="9" spans="2:7" x14ac:dyDescent="0.25">
      <c r="B9" s="7" t="s">
        <v>17</v>
      </c>
      <c r="C9" s="25">
        <v>24</v>
      </c>
      <c r="D9" s="25">
        <v>23</v>
      </c>
      <c r="E9" s="25">
        <v>22.1</v>
      </c>
      <c r="F9" s="25">
        <v>21.3</v>
      </c>
      <c r="G9" s="25">
        <v>20.79567691719669</v>
      </c>
    </row>
    <row r="10" spans="2:7" x14ac:dyDescent="0.25">
      <c r="B10" s="7" t="s">
        <v>18</v>
      </c>
      <c r="C10" s="25">
        <v>0.2</v>
      </c>
      <c r="D10" s="25">
        <v>0.3</v>
      </c>
      <c r="E10" s="25">
        <v>0.4</v>
      </c>
      <c r="F10" s="25">
        <v>0.4</v>
      </c>
      <c r="G10" s="25">
        <v>0.4681695767274982</v>
      </c>
    </row>
    <row r="11" spans="2:7" x14ac:dyDescent="0.25">
      <c r="B11" s="7" t="s">
        <v>19</v>
      </c>
      <c r="C11" s="25">
        <v>0.5</v>
      </c>
      <c r="D11" s="25">
        <v>0.4</v>
      </c>
      <c r="E11" s="25">
        <v>0.5</v>
      </c>
      <c r="F11" s="25">
        <v>0.5</v>
      </c>
      <c r="G11" s="25">
        <v>0.66191921344692939</v>
      </c>
    </row>
    <row r="12" spans="2:7" x14ac:dyDescent="0.25">
      <c r="B12" s="2" t="s">
        <v>21</v>
      </c>
      <c r="C12" s="25">
        <v>1.7</v>
      </c>
      <c r="D12" s="25">
        <v>1.7</v>
      </c>
      <c r="E12" s="25">
        <v>1.7</v>
      </c>
      <c r="F12" s="25">
        <v>1.8</v>
      </c>
      <c r="G12" s="25">
        <v>1.8411499569347396</v>
      </c>
    </row>
    <row r="13" spans="2:7" x14ac:dyDescent="0.25">
      <c r="B13" s="7" t="s">
        <v>22</v>
      </c>
      <c r="C13" s="25">
        <v>1.3</v>
      </c>
      <c r="D13" s="25">
        <v>1.3</v>
      </c>
      <c r="E13" s="25">
        <v>1.4</v>
      </c>
      <c r="F13" s="25">
        <v>1.5</v>
      </c>
      <c r="G13" s="25">
        <v>1.1367819594429169</v>
      </c>
    </row>
    <row r="14" spans="2:7" x14ac:dyDescent="0.25">
      <c r="B14" s="2" t="s">
        <v>23</v>
      </c>
      <c r="C14" s="25">
        <v>0.3</v>
      </c>
      <c r="D14" s="25">
        <v>0.3</v>
      </c>
      <c r="E14" s="25">
        <v>0.4</v>
      </c>
      <c r="F14" s="25">
        <v>0.3</v>
      </c>
      <c r="G14" s="25">
        <v>0.41057309381181278</v>
      </c>
    </row>
    <row r="15" spans="2:7" x14ac:dyDescent="0.25">
      <c r="B15" s="2" t="s">
        <v>24</v>
      </c>
      <c r="C15" s="25">
        <v>0.1</v>
      </c>
      <c r="D15" s="25">
        <v>0.1</v>
      </c>
      <c r="E15" s="25">
        <v>0.1</v>
      </c>
      <c r="F15" s="25">
        <v>0.1</v>
      </c>
      <c r="G15" s="25">
        <v>4.6852184879426079E-2</v>
      </c>
    </row>
    <row r="16" spans="2:7" x14ac:dyDescent="0.25">
      <c r="B16" s="2" t="s">
        <v>26</v>
      </c>
      <c r="C16" s="25">
        <v>0.1</v>
      </c>
      <c r="D16" s="25">
        <v>0.1</v>
      </c>
      <c r="E16" s="25">
        <v>0.1</v>
      </c>
      <c r="F16" s="25">
        <v>0.1</v>
      </c>
      <c r="G16" s="25">
        <v>0.13703383397065222</v>
      </c>
    </row>
    <row r="17" spans="2:7" x14ac:dyDescent="0.25">
      <c r="B17" s="7" t="s">
        <v>27</v>
      </c>
      <c r="C17" s="25">
        <v>0.3</v>
      </c>
      <c r="D17" s="25">
        <v>0.3</v>
      </c>
      <c r="E17" s="25">
        <v>0.3</v>
      </c>
      <c r="F17" s="25">
        <v>0.2</v>
      </c>
      <c r="G17" s="25">
        <v>0.20942574369036696</v>
      </c>
    </row>
    <row r="18" spans="2:7" x14ac:dyDescent="0.25">
      <c r="B18" s="7" t="s">
        <v>28</v>
      </c>
      <c r="C18" s="25">
        <v>11.2</v>
      </c>
      <c r="D18" s="25">
        <v>12.9</v>
      </c>
      <c r="E18" s="25">
        <v>14.1</v>
      </c>
      <c r="F18" s="25">
        <v>15.3</v>
      </c>
      <c r="G18" s="25">
        <v>16.01957223602933</v>
      </c>
    </row>
    <row r="19" spans="2:7" x14ac:dyDescent="0.25">
      <c r="B19" s="2" t="s">
        <v>29</v>
      </c>
      <c r="C19" s="25">
        <v>0</v>
      </c>
      <c r="D19" s="25">
        <v>0</v>
      </c>
      <c r="E19" s="25">
        <v>-0.1</v>
      </c>
      <c r="F19" s="25">
        <v>-0.1</v>
      </c>
      <c r="G19" s="25">
        <v>1.4443154737266685E-2</v>
      </c>
    </row>
    <row r="20" spans="2:7" x14ac:dyDescent="0.25">
      <c r="B20" s="2" t="s">
        <v>30</v>
      </c>
      <c r="C20" s="25">
        <v>1.1000000000000001</v>
      </c>
      <c r="D20" s="25">
        <v>1</v>
      </c>
      <c r="E20" s="25">
        <v>0.9</v>
      </c>
      <c r="F20" s="25">
        <v>0.6</v>
      </c>
      <c r="G20" s="25">
        <v>0.66737943048174975</v>
      </c>
    </row>
    <row r="21" spans="2:7" x14ac:dyDescent="0.25">
      <c r="B21" s="2" t="s">
        <v>31</v>
      </c>
      <c r="C21" s="25">
        <v>0.5</v>
      </c>
      <c r="D21" s="25">
        <v>0.6</v>
      </c>
      <c r="E21" s="25">
        <v>0.6</v>
      </c>
      <c r="F21" s="25">
        <v>0.7</v>
      </c>
      <c r="G21" s="25">
        <v>0.72797022596491723</v>
      </c>
    </row>
    <row r="22" spans="2:7" ht="15.75" thickBot="1" x14ac:dyDescent="0.3">
      <c r="B22" s="5" t="s">
        <v>7</v>
      </c>
      <c r="C22" s="26">
        <v>100</v>
      </c>
      <c r="D22" s="26">
        <v>100</v>
      </c>
      <c r="E22" s="26">
        <v>100</v>
      </c>
      <c r="F22" s="26">
        <v>100</v>
      </c>
      <c r="G22" s="26">
        <v>100</v>
      </c>
    </row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F3" sqref="F3:G3"/>
    </sheetView>
  </sheetViews>
  <sheetFormatPr defaultRowHeight="15" x14ac:dyDescent="0.25"/>
  <cols>
    <col min="2" max="2" width="28" customWidth="1"/>
  </cols>
  <sheetData>
    <row r="2" spans="2:7" ht="15.75" x14ac:dyDescent="0.25">
      <c r="B2" s="32" t="s">
        <v>46</v>
      </c>
    </row>
    <row r="3" spans="2:7" ht="15.75" thickBot="1" x14ac:dyDescent="0.3">
      <c r="F3" s="33" t="s">
        <v>49</v>
      </c>
      <c r="G3" s="33"/>
    </row>
    <row r="4" spans="2:7" ht="15.75" thickBot="1" x14ac:dyDescent="0.3">
      <c r="B4" s="10"/>
      <c r="C4" s="10">
        <v>2016</v>
      </c>
      <c r="D4" s="10">
        <v>2017</v>
      </c>
      <c r="E4" s="10">
        <v>2018</v>
      </c>
      <c r="F4" s="10">
        <v>2019</v>
      </c>
      <c r="G4" s="10">
        <v>2020</v>
      </c>
    </row>
    <row r="5" spans="2:7" x14ac:dyDescent="0.25">
      <c r="B5" s="11" t="s">
        <v>15</v>
      </c>
      <c r="C5" s="3">
        <v>0</v>
      </c>
      <c r="D5" s="3">
        <v>0</v>
      </c>
      <c r="E5" s="3">
        <v>1</v>
      </c>
      <c r="F5" s="3">
        <v>1</v>
      </c>
      <c r="G5" s="3">
        <v>1</v>
      </c>
    </row>
    <row r="6" spans="2:7" x14ac:dyDescent="0.25">
      <c r="B6" s="11" t="s">
        <v>16</v>
      </c>
      <c r="C6" s="3">
        <v>468</v>
      </c>
      <c r="D6" s="3">
        <v>458</v>
      </c>
      <c r="E6" s="3">
        <v>488</v>
      </c>
      <c r="F6" s="3">
        <v>482</v>
      </c>
      <c r="G6" s="3">
        <v>420</v>
      </c>
    </row>
    <row r="7" spans="2:7" x14ac:dyDescent="0.25">
      <c r="B7" s="11" t="s">
        <v>17</v>
      </c>
      <c r="C7" s="3">
        <v>1</v>
      </c>
      <c r="D7" s="3">
        <v>0</v>
      </c>
      <c r="E7" s="3">
        <v>0</v>
      </c>
      <c r="F7" s="3">
        <v>0</v>
      </c>
      <c r="G7" s="3">
        <v>0</v>
      </c>
    </row>
    <row r="8" spans="2:7" x14ac:dyDescent="0.25">
      <c r="B8" s="11" t="s">
        <v>18</v>
      </c>
      <c r="C8" s="3">
        <v>479</v>
      </c>
      <c r="D8" s="3">
        <v>383</v>
      </c>
      <c r="E8" s="3">
        <v>401</v>
      </c>
      <c r="F8" s="3">
        <v>389</v>
      </c>
      <c r="G8" s="3">
        <v>328</v>
      </c>
    </row>
    <row r="9" spans="2:7" x14ac:dyDescent="0.25">
      <c r="B9" s="11" t="s">
        <v>20</v>
      </c>
      <c r="C9" s="3">
        <v>5</v>
      </c>
      <c r="D9" s="3">
        <v>1</v>
      </c>
      <c r="E9" s="3">
        <v>1</v>
      </c>
      <c r="F9" s="3">
        <v>1</v>
      </c>
      <c r="G9" s="3">
        <v>1</v>
      </c>
    </row>
    <row r="10" spans="2:7" x14ac:dyDescent="0.25">
      <c r="B10" s="11" t="s">
        <v>21</v>
      </c>
      <c r="C10" s="3">
        <v>71</v>
      </c>
      <c r="D10" s="3">
        <v>75</v>
      </c>
      <c r="E10" s="3">
        <v>74</v>
      </c>
      <c r="F10" s="3">
        <v>66</v>
      </c>
      <c r="G10" s="3">
        <v>58</v>
      </c>
    </row>
    <row r="11" spans="2:7" x14ac:dyDescent="0.25">
      <c r="B11" s="11" t="s">
        <v>28</v>
      </c>
      <c r="C11" s="3">
        <v>154</v>
      </c>
      <c r="D11" s="3">
        <v>126</v>
      </c>
      <c r="E11" s="3">
        <v>62</v>
      </c>
      <c r="F11" s="3">
        <v>63</v>
      </c>
      <c r="G11" s="3">
        <v>56</v>
      </c>
    </row>
    <row r="12" spans="2:7" x14ac:dyDescent="0.25">
      <c r="B12" s="11" t="s">
        <v>32</v>
      </c>
      <c r="C12" s="3">
        <v>22</v>
      </c>
      <c r="D12" s="3">
        <v>21</v>
      </c>
      <c r="E12" s="3">
        <v>19</v>
      </c>
      <c r="F12" s="3">
        <v>4</v>
      </c>
      <c r="G12" s="3">
        <v>11</v>
      </c>
    </row>
    <row r="13" spans="2:7" x14ac:dyDescent="0.25">
      <c r="B13" s="11" t="s">
        <v>31</v>
      </c>
      <c r="C13" s="3">
        <v>5</v>
      </c>
      <c r="D13" s="3">
        <v>4</v>
      </c>
      <c r="E13" s="3">
        <v>5</v>
      </c>
      <c r="F13" s="3">
        <v>4</v>
      </c>
      <c r="G13" s="3">
        <v>3</v>
      </c>
    </row>
    <row r="14" spans="2:7" ht="15.75" thickBot="1" x14ac:dyDescent="0.3">
      <c r="B14" s="5" t="s">
        <v>7</v>
      </c>
      <c r="C14" s="9">
        <v>1205</v>
      </c>
      <c r="D14" s="9">
        <v>1067</v>
      </c>
      <c r="E14" s="9">
        <v>1050</v>
      </c>
      <c r="F14" s="9">
        <v>1010</v>
      </c>
      <c r="G14" s="9">
        <f>SUM(G5:G13)</f>
        <v>878</v>
      </c>
    </row>
  </sheetData>
  <mergeCells count="1">
    <mergeCell ref="F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workbookViewId="0">
      <selection activeCell="D3" sqref="D3:E3"/>
    </sheetView>
  </sheetViews>
  <sheetFormatPr defaultRowHeight="15" x14ac:dyDescent="0.25"/>
  <cols>
    <col min="2" max="2" width="27.28515625" customWidth="1"/>
  </cols>
  <sheetData>
    <row r="2" spans="2:5" ht="15.75" x14ac:dyDescent="0.25">
      <c r="B2" s="32" t="s">
        <v>47</v>
      </c>
    </row>
    <row r="3" spans="2:5" ht="15.75" thickBot="1" x14ac:dyDescent="0.3">
      <c r="D3" s="33" t="s">
        <v>49</v>
      </c>
      <c r="E3" s="33"/>
    </row>
    <row r="4" spans="2:5" ht="15.75" thickBot="1" x14ac:dyDescent="0.3">
      <c r="B4" s="10"/>
      <c r="C4" s="10">
        <v>2018</v>
      </c>
      <c r="D4" s="10">
        <v>2019</v>
      </c>
      <c r="E4" s="10">
        <v>2020</v>
      </c>
    </row>
    <row r="5" spans="2:5" x14ac:dyDescent="0.25">
      <c r="B5" s="11" t="s">
        <v>13</v>
      </c>
      <c r="C5" s="27">
        <v>8</v>
      </c>
      <c r="D5" s="27">
        <v>546</v>
      </c>
      <c r="E5" s="27">
        <v>1008</v>
      </c>
    </row>
    <row r="6" spans="2:5" x14ac:dyDescent="0.25">
      <c r="B6" s="2" t="s">
        <v>15</v>
      </c>
      <c r="C6" s="27">
        <v>0</v>
      </c>
      <c r="D6" s="27">
        <v>472</v>
      </c>
      <c r="E6" s="27">
        <v>1030</v>
      </c>
    </row>
    <row r="7" spans="2:5" x14ac:dyDescent="0.25">
      <c r="B7" s="7" t="s">
        <v>17</v>
      </c>
      <c r="C7" s="27">
        <v>0</v>
      </c>
      <c r="D7" s="27">
        <v>378</v>
      </c>
      <c r="E7" s="27">
        <v>918</v>
      </c>
    </row>
    <row r="8" spans="2:5" x14ac:dyDescent="0.25">
      <c r="B8" s="7" t="s">
        <v>28</v>
      </c>
      <c r="C8" s="27">
        <v>0</v>
      </c>
      <c r="D8" s="27">
        <v>61</v>
      </c>
      <c r="E8" s="27">
        <v>176</v>
      </c>
    </row>
    <row r="9" spans="2:5" x14ac:dyDescent="0.25">
      <c r="B9" s="2" t="s">
        <v>30</v>
      </c>
      <c r="C9" s="27">
        <v>0</v>
      </c>
      <c r="D9" s="27">
        <v>28</v>
      </c>
      <c r="E9" s="27">
        <v>31</v>
      </c>
    </row>
    <row r="10" spans="2:5" x14ac:dyDescent="0.25">
      <c r="B10" s="2" t="s">
        <v>31</v>
      </c>
      <c r="C10" s="27">
        <v>0</v>
      </c>
      <c r="D10" s="27">
        <v>4</v>
      </c>
      <c r="E10" s="27">
        <v>8</v>
      </c>
    </row>
    <row r="11" spans="2:5" x14ac:dyDescent="0.25">
      <c r="B11" s="2" t="s">
        <v>22</v>
      </c>
      <c r="C11" s="27">
        <v>0</v>
      </c>
      <c r="D11" s="27">
        <v>0</v>
      </c>
      <c r="E11" s="27">
        <v>5</v>
      </c>
    </row>
    <row r="12" spans="2:5" ht="15.75" thickBot="1" x14ac:dyDescent="0.3">
      <c r="B12" s="5" t="s">
        <v>7</v>
      </c>
      <c r="C12" s="28">
        <v>8</v>
      </c>
      <c r="D12" s="28">
        <v>1491</v>
      </c>
      <c r="E12" s="28">
        <f>SUM(E5:E11)</f>
        <v>3176</v>
      </c>
    </row>
  </sheetData>
  <mergeCells count="1">
    <mergeCell ref="D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F3" sqref="F3:G3"/>
    </sheetView>
  </sheetViews>
  <sheetFormatPr defaultRowHeight="15" x14ac:dyDescent="0.25"/>
  <sheetData>
    <row r="2" spans="2:7" ht="15.75" x14ac:dyDescent="0.25">
      <c r="B2" s="32" t="s">
        <v>48</v>
      </c>
    </row>
    <row r="3" spans="2:7" ht="15.75" thickBot="1" x14ac:dyDescent="0.3">
      <c r="F3" s="33" t="s">
        <v>49</v>
      </c>
      <c r="G3" s="33"/>
    </row>
    <row r="4" spans="2:7" ht="15.75" thickBot="1" x14ac:dyDescent="0.3">
      <c r="B4" s="10"/>
      <c r="C4" s="10">
        <v>2016</v>
      </c>
      <c r="D4" s="10">
        <v>2017</v>
      </c>
      <c r="E4" s="10">
        <v>2018</v>
      </c>
      <c r="F4" s="10">
        <v>2019</v>
      </c>
      <c r="G4" s="10">
        <v>2020</v>
      </c>
    </row>
    <row r="5" spans="2:7" x14ac:dyDescent="0.25">
      <c r="B5" s="11" t="s">
        <v>9</v>
      </c>
      <c r="C5" s="3">
        <v>647</v>
      </c>
      <c r="D5" s="3">
        <v>866</v>
      </c>
      <c r="E5" s="3">
        <v>1272</v>
      </c>
      <c r="F5" s="3">
        <v>995</v>
      </c>
      <c r="G5" s="13">
        <v>908.58715142864264</v>
      </c>
    </row>
    <row r="6" spans="2:7" x14ac:dyDescent="0.25">
      <c r="B6" s="2" t="s">
        <v>10</v>
      </c>
      <c r="C6" s="8">
        <v>6594</v>
      </c>
      <c r="D6" s="8">
        <v>7846</v>
      </c>
      <c r="E6" s="8">
        <v>7751</v>
      </c>
      <c r="F6" s="8">
        <v>7961</v>
      </c>
      <c r="G6" s="8">
        <v>8178.392914538008</v>
      </c>
    </row>
    <row r="7" spans="2:7" x14ac:dyDescent="0.25">
      <c r="B7" s="2" t="s">
        <v>11</v>
      </c>
      <c r="C7" s="8">
        <v>33847</v>
      </c>
      <c r="D7" s="8">
        <v>38111</v>
      </c>
      <c r="E7" s="8">
        <v>38472</v>
      </c>
      <c r="F7" s="8">
        <v>37639</v>
      </c>
      <c r="G7" s="8">
        <v>43691.926898461847</v>
      </c>
    </row>
    <row r="8" spans="2:7" x14ac:dyDescent="0.25">
      <c r="B8" s="2" t="s">
        <v>12</v>
      </c>
      <c r="C8" s="8">
        <v>429580</v>
      </c>
      <c r="D8" s="8">
        <v>455644</v>
      </c>
      <c r="E8" s="8">
        <v>479080</v>
      </c>
      <c r="F8" s="8">
        <v>504547</v>
      </c>
      <c r="G8" s="8">
        <v>513753.09303557145</v>
      </c>
    </row>
    <row r="9" spans="2:7" ht="15.75" thickBot="1" x14ac:dyDescent="0.3">
      <c r="B9" s="5" t="s">
        <v>7</v>
      </c>
      <c r="C9" s="9">
        <v>470667</v>
      </c>
      <c r="D9" s="9">
        <v>502468</v>
      </c>
      <c r="E9" s="9">
        <v>526575</v>
      </c>
      <c r="F9" s="9">
        <v>551142</v>
      </c>
      <c r="G9" s="9">
        <f>SUM(G5:G8)</f>
        <v>566532</v>
      </c>
    </row>
  </sheetData>
  <mergeCells count="1"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Ricci (IVASS)</dc:creator>
  <cp:lastModifiedBy>Pietro Franchini (IVASS)</cp:lastModifiedBy>
  <dcterms:created xsi:type="dcterms:W3CDTF">2021-08-13T07:29:14Z</dcterms:created>
  <dcterms:modified xsi:type="dcterms:W3CDTF">2021-08-16T13:18:58Z</dcterms:modified>
</cp:coreProperties>
</file>