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Questa_cartella_di_lavoro" defaultThemeVersion="124226"/>
  <mc:AlternateContent xmlns:mc="http://schemas.openxmlformats.org/markup-compatibility/2006">
    <mc:Choice Requires="x15">
      <x15ac:absPath xmlns:x15ac="http://schemas.microsoft.com/office/spreadsheetml/2010/11/ac" url="https://ivass2019.utenze.bankit.it/sites/SGD/Sharepoint/report comparto auto/REPORT_SUL_2023/"/>
    </mc:Choice>
  </mc:AlternateContent>
  <bookViews>
    <workbookView xWindow="360" yWindow="270" windowWidth="19440" windowHeight="9090" tabRatio="865"/>
  </bookViews>
  <sheets>
    <sheet name="Indice delle Tavole statistiche" sheetId="6" r:id="rId1"/>
    <sheet name="1" sheetId="4" r:id="rId2"/>
    <sheet name="2" sheetId="5" r:id="rId3"/>
    <sheet name="3" sheetId="7" r:id="rId4"/>
    <sheet name="4" sheetId="8" r:id="rId5"/>
    <sheet name="5-6" sheetId="9" r:id="rId6"/>
    <sheet name="7" sheetId="10" r:id="rId7"/>
    <sheet name="8" sheetId="11" r:id="rId8"/>
    <sheet name="9" sheetId="12" r:id="rId9"/>
    <sheet name="9-1A-I" sheetId="13" r:id="rId10"/>
    <sheet name="9-1A-II" sheetId="14" r:id="rId11"/>
    <sheet name="9-1A-III" sheetId="15" r:id="rId12"/>
    <sheet name="9-2A-I" sheetId="16" r:id="rId13"/>
    <sheet name="9-2A-II" sheetId="17" r:id="rId14"/>
    <sheet name="9-2A-III" sheetId="18" r:id="rId15"/>
    <sheet name="9-3A-I" sheetId="19" r:id="rId16"/>
    <sheet name="9-3A-II" sheetId="20" r:id="rId17"/>
    <sheet name="9-3A-III" sheetId="22" r:id="rId18"/>
    <sheet name="10A1" sheetId="23" r:id="rId19"/>
    <sheet name="10A2" sheetId="24" r:id="rId20"/>
    <sheet name="10B1" sheetId="27" r:id="rId21"/>
    <sheet name="10C1" sheetId="28" r:id="rId22"/>
    <sheet name="11-12-13" sheetId="25" r:id="rId23"/>
    <sheet name="14-15" sheetId="26" r:id="rId24"/>
    <sheet name="14-A" sheetId="29" r:id="rId25"/>
    <sheet name="15-A" sheetId="30" r:id="rId26"/>
    <sheet name="14-B" sheetId="31" r:id="rId27"/>
    <sheet name="15-B" sheetId="32" r:id="rId28"/>
    <sheet name="14-C" sheetId="33" r:id="rId29"/>
    <sheet name="15-C" sheetId="34" r:id="rId30"/>
    <sheet name="14-D" sheetId="35" r:id="rId31"/>
    <sheet name="15-D" sheetId="36" r:id="rId32"/>
    <sheet name="14-E" sheetId="37" r:id="rId33"/>
    <sheet name="15-E" sheetId="38" r:id="rId34"/>
    <sheet name="14-F" sheetId="39" r:id="rId35"/>
    <sheet name="15-F" sheetId="40" r:id="rId36"/>
    <sheet name="16" sheetId="41" r:id="rId37"/>
    <sheet name="17" sheetId="42" r:id="rId38"/>
    <sheet name="18" sheetId="45" r:id="rId39"/>
    <sheet name="19-19bis" sheetId="44" r:id="rId40"/>
    <sheet name="20" sheetId="46" r:id="rId41"/>
    <sheet name="21" sheetId="47" r:id="rId42"/>
    <sheet name="22" sheetId="48" r:id="rId43"/>
    <sheet name="23" sheetId="49" r:id="rId44"/>
    <sheet name="24" sheetId="50" r:id="rId45"/>
    <sheet name="25" sheetId="53" r:id="rId46"/>
    <sheet name="26" sheetId="52" r:id="rId47"/>
    <sheet name="27" sheetId="54" r:id="rId48"/>
    <sheet name="28" sheetId="55" r:id="rId49"/>
    <sheet name="29" sheetId="56" r:id="rId50"/>
    <sheet name="30" sheetId="57" r:id="rId51"/>
    <sheet name="31" sheetId="58" r:id="rId52"/>
    <sheet name="32" sheetId="59" r:id="rId53"/>
  </sheets>
  <definedNames>
    <definedName name="_AMO_SingleObject_114453480_ROM_F0.SEC2.BDY.Cross_tabular_summary_report_Table_1" localSheetId="18" hidden="1">#REF!</definedName>
    <definedName name="_AMO_SingleObject_114453480_ROM_F0.SEC2.BDY.Cross_tabular_summary_report_Table_1" localSheetId="19" hidden="1">#REF!</definedName>
    <definedName name="_AMO_SingleObject_114453480_ROM_F0.SEC2.BDY.Cross_tabular_summary_report_Table_1" localSheetId="20" hidden="1">#REF!</definedName>
    <definedName name="_AMO_SingleObject_114453480_ROM_F0.SEC2.BDY.Cross_tabular_summary_report_Table_1" localSheetId="21" hidden="1">#REF!</definedName>
    <definedName name="_AMO_SingleObject_114453480_ROM_F0.SEC2.BDY.Cross_tabular_summary_report_Table_1" localSheetId="22" hidden="1">#REF!</definedName>
    <definedName name="_AMO_SingleObject_114453480_ROM_F0.SEC2.BDY.Cross_tabular_summary_report_Table_1" localSheetId="23" hidden="1">#REF!</definedName>
    <definedName name="_AMO_SingleObject_114453480_ROM_F0.SEC2.BDY.Cross_tabular_summary_report_Table_1" localSheetId="24" hidden="1">#REF!</definedName>
    <definedName name="_AMO_SingleObject_114453480_ROM_F0.SEC2.BDY.Cross_tabular_summary_report_Table_1" localSheetId="26" hidden="1">#REF!</definedName>
    <definedName name="_AMO_SingleObject_114453480_ROM_F0.SEC2.BDY.Cross_tabular_summary_report_Table_1" localSheetId="28" hidden="1">#REF!</definedName>
    <definedName name="_AMO_SingleObject_114453480_ROM_F0.SEC2.BDY.Cross_tabular_summary_report_Table_1" localSheetId="30" hidden="1">#REF!</definedName>
    <definedName name="_AMO_SingleObject_114453480_ROM_F0.SEC2.BDY.Cross_tabular_summary_report_Table_1" localSheetId="32" hidden="1">#REF!</definedName>
    <definedName name="_AMO_SingleObject_114453480_ROM_F0.SEC2.BDY.Cross_tabular_summary_report_Table_1" localSheetId="34" hidden="1">#REF!</definedName>
    <definedName name="_AMO_SingleObject_114453480_ROM_F0.SEC2.BDY.Cross_tabular_summary_report_Table_1" localSheetId="25" hidden="1">#REF!</definedName>
    <definedName name="_AMO_SingleObject_114453480_ROM_F0.SEC2.BDY.Cross_tabular_summary_report_Table_1" localSheetId="27" hidden="1">#REF!</definedName>
    <definedName name="_AMO_SingleObject_114453480_ROM_F0.SEC2.BDY.Cross_tabular_summary_report_Table_1" localSheetId="29" hidden="1">#REF!</definedName>
    <definedName name="_AMO_SingleObject_114453480_ROM_F0.SEC2.BDY.Cross_tabular_summary_report_Table_1" localSheetId="31" hidden="1">#REF!</definedName>
    <definedName name="_AMO_SingleObject_114453480_ROM_F0.SEC2.BDY.Cross_tabular_summary_report_Table_1" localSheetId="33" hidden="1">#REF!</definedName>
    <definedName name="_AMO_SingleObject_114453480_ROM_F0.SEC2.BDY.Cross_tabular_summary_report_Table_1" localSheetId="35" hidden="1">#REF!</definedName>
    <definedName name="_AMO_SingleObject_114453480_ROM_F0.SEC2.BDY.Cross_tabular_summary_report_Table_1" localSheetId="36" hidden="1">#REF!</definedName>
    <definedName name="_AMO_SingleObject_114453480_ROM_F0.SEC2.BDY.Cross_tabular_summary_report_Table_1" localSheetId="37" hidden="1">#REF!</definedName>
    <definedName name="_AMO_SingleObject_114453480_ROM_F0.SEC2.BDY.Cross_tabular_summary_report_Table_1" localSheetId="38" hidden="1">#REF!</definedName>
    <definedName name="_AMO_SingleObject_114453480_ROM_F0.SEC2.BDY.Cross_tabular_summary_report_Table_1" localSheetId="39" hidden="1">#REF!</definedName>
    <definedName name="_AMO_SingleObject_114453480_ROM_F0.SEC2.BDY.Cross_tabular_summary_report_Table_1" localSheetId="2" hidden="1">#REF!</definedName>
    <definedName name="_AMO_SingleObject_114453480_ROM_F0.SEC2.BDY.Cross_tabular_summary_report_Table_1" localSheetId="40" hidden="1">#REF!</definedName>
    <definedName name="_AMO_SingleObject_114453480_ROM_F0.SEC2.BDY.Cross_tabular_summary_report_Table_1" localSheetId="41" hidden="1">#REF!</definedName>
    <definedName name="_AMO_SingleObject_114453480_ROM_F0.SEC2.BDY.Cross_tabular_summary_report_Table_1" localSheetId="42" hidden="1">#REF!</definedName>
    <definedName name="_AMO_SingleObject_114453480_ROM_F0.SEC2.BDY.Cross_tabular_summary_report_Table_1" localSheetId="43" hidden="1">#REF!</definedName>
    <definedName name="_AMO_SingleObject_114453480_ROM_F0.SEC2.BDY.Cross_tabular_summary_report_Table_1" localSheetId="44" hidden="1">#REF!</definedName>
    <definedName name="_AMO_SingleObject_114453480_ROM_F0.SEC2.BDY.Cross_tabular_summary_report_Table_1" localSheetId="45" hidden="1">#REF!</definedName>
    <definedName name="_AMO_SingleObject_114453480_ROM_F0.SEC2.BDY.Cross_tabular_summary_report_Table_1" localSheetId="46" hidden="1">#REF!</definedName>
    <definedName name="_AMO_SingleObject_114453480_ROM_F0.SEC2.BDY.Cross_tabular_summary_report_Table_1" localSheetId="47" hidden="1">#REF!</definedName>
    <definedName name="_AMO_SingleObject_114453480_ROM_F0.SEC2.BDY.Cross_tabular_summary_report_Table_1" localSheetId="48" hidden="1">#REF!</definedName>
    <definedName name="_AMO_SingleObject_114453480_ROM_F0.SEC2.BDY.Cross_tabular_summary_report_Table_1" localSheetId="49" hidden="1">#REF!</definedName>
    <definedName name="_AMO_SingleObject_114453480_ROM_F0.SEC2.BDY.Cross_tabular_summary_report_Table_1" localSheetId="3" hidden="1">#REF!</definedName>
    <definedName name="_AMO_SingleObject_114453480_ROM_F0.SEC2.BDY.Cross_tabular_summary_report_Table_1" localSheetId="50" hidden="1">#REF!</definedName>
    <definedName name="_AMO_SingleObject_114453480_ROM_F0.SEC2.BDY.Cross_tabular_summary_report_Table_1" localSheetId="4" hidden="1">#REF!</definedName>
    <definedName name="_AMO_SingleObject_114453480_ROM_F0.SEC2.BDY.Cross_tabular_summary_report_Table_1" localSheetId="5" hidden="1">#REF!</definedName>
    <definedName name="_AMO_SingleObject_114453480_ROM_F0.SEC2.BDY.Cross_tabular_summary_report_Table_1" localSheetId="6" hidden="1">#REF!</definedName>
    <definedName name="_AMO_SingleObject_114453480_ROM_F0.SEC2.BDY.Cross_tabular_summary_report_Table_1" localSheetId="7" hidden="1">#REF!</definedName>
    <definedName name="_AMO_SingleObject_114453480_ROM_F0.SEC2.BDY.Cross_tabular_summary_report_Table_1" localSheetId="8" hidden="1">#REF!</definedName>
    <definedName name="_AMO_SingleObject_114453480_ROM_F0.SEC2.BDY.Cross_tabular_summary_report_Table_1" localSheetId="9" hidden="1">#REF!</definedName>
    <definedName name="_AMO_SingleObject_114453480_ROM_F0.SEC2.BDY.Cross_tabular_summary_report_Table_1" localSheetId="10" hidden="1">#REF!</definedName>
    <definedName name="_AMO_SingleObject_114453480_ROM_F0.SEC2.BDY.Cross_tabular_summary_report_Table_1" localSheetId="11" hidden="1">#REF!</definedName>
    <definedName name="_AMO_SingleObject_114453480_ROM_F0.SEC2.BDY.Cross_tabular_summary_report_Table_1" localSheetId="12" hidden="1">#REF!</definedName>
    <definedName name="_AMO_SingleObject_114453480_ROM_F0.SEC2.BDY.Cross_tabular_summary_report_Table_1" localSheetId="13" hidden="1">#REF!</definedName>
    <definedName name="_AMO_SingleObject_114453480_ROM_F0.SEC2.BDY.Cross_tabular_summary_report_Table_1" localSheetId="14" hidden="1">#REF!</definedName>
    <definedName name="_AMO_SingleObject_114453480_ROM_F0.SEC2.BDY.Cross_tabular_summary_report_Table_1" localSheetId="15" hidden="1">#REF!</definedName>
    <definedName name="_AMO_SingleObject_114453480_ROM_F0.SEC2.BDY.Cross_tabular_summary_report_Table_1" localSheetId="16" hidden="1">#REF!</definedName>
    <definedName name="_AMO_SingleObject_114453480_ROM_F0.SEC2.BDY.Cross_tabular_summary_report_Table_1" localSheetId="17" hidden="1">#REF!</definedName>
    <definedName name="_AMO_SingleObject_114453480_ROM_F0.SEC2.BDY.Cross_tabular_summary_report_Table_1" localSheetId="0" hidden="1">#REF!</definedName>
    <definedName name="_AMO_SingleObject_114453480_ROM_F0.SEC2.BDY.Cross_tabular_summary_report_Table_1" hidden="1">#REF!</definedName>
    <definedName name="_AMO_SingleObject_114453480_ROM_F0.SEC2.BDY.Cross_tabular_summary_report_Table_1_2" localSheetId="18" hidden="1">#REF!</definedName>
    <definedName name="_AMO_SingleObject_114453480_ROM_F0.SEC2.BDY.Cross_tabular_summary_report_Table_1_2" localSheetId="19" hidden="1">#REF!</definedName>
    <definedName name="_AMO_SingleObject_114453480_ROM_F0.SEC2.BDY.Cross_tabular_summary_report_Table_1_2" localSheetId="20" hidden="1">#REF!</definedName>
    <definedName name="_AMO_SingleObject_114453480_ROM_F0.SEC2.BDY.Cross_tabular_summary_report_Table_1_2" localSheetId="21" hidden="1">#REF!</definedName>
    <definedName name="_AMO_SingleObject_114453480_ROM_F0.SEC2.BDY.Cross_tabular_summary_report_Table_1_2" localSheetId="22" hidden="1">#REF!</definedName>
    <definedName name="_AMO_SingleObject_114453480_ROM_F0.SEC2.BDY.Cross_tabular_summary_report_Table_1_2" localSheetId="23" hidden="1">#REF!</definedName>
    <definedName name="_AMO_SingleObject_114453480_ROM_F0.SEC2.BDY.Cross_tabular_summary_report_Table_1_2" localSheetId="24" hidden="1">#REF!</definedName>
    <definedName name="_AMO_SingleObject_114453480_ROM_F0.SEC2.BDY.Cross_tabular_summary_report_Table_1_2" localSheetId="26" hidden="1">#REF!</definedName>
    <definedName name="_AMO_SingleObject_114453480_ROM_F0.SEC2.BDY.Cross_tabular_summary_report_Table_1_2" localSheetId="28" hidden="1">#REF!</definedName>
    <definedName name="_AMO_SingleObject_114453480_ROM_F0.SEC2.BDY.Cross_tabular_summary_report_Table_1_2" localSheetId="30" hidden="1">#REF!</definedName>
    <definedName name="_AMO_SingleObject_114453480_ROM_F0.SEC2.BDY.Cross_tabular_summary_report_Table_1_2" localSheetId="32" hidden="1">#REF!</definedName>
    <definedName name="_AMO_SingleObject_114453480_ROM_F0.SEC2.BDY.Cross_tabular_summary_report_Table_1_2" localSheetId="34" hidden="1">#REF!</definedName>
    <definedName name="_AMO_SingleObject_114453480_ROM_F0.SEC2.BDY.Cross_tabular_summary_report_Table_1_2" localSheetId="25" hidden="1">#REF!</definedName>
    <definedName name="_AMO_SingleObject_114453480_ROM_F0.SEC2.BDY.Cross_tabular_summary_report_Table_1_2" localSheetId="27" hidden="1">#REF!</definedName>
    <definedName name="_AMO_SingleObject_114453480_ROM_F0.SEC2.BDY.Cross_tabular_summary_report_Table_1_2" localSheetId="29" hidden="1">#REF!</definedName>
    <definedName name="_AMO_SingleObject_114453480_ROM_F0.SEC2.BDY.Cross_tabular_summary_report_Table_1_2" localSheetId="31" hidden="1">#REF!</definedName>
    <definedName name="_AMO_SingleObject_114453480_ROM_F0.SEC2.BDY.Cross_tabular_summary_report_Table_1_2" localSheetId="33" hidden="1">#REF!</definedName>
    <definedName name="_AMO_SingleObject_114453480_ROM_F0.SEC2.BDY.Cross_tabular_summary_report_Table_1_2" localSheetId="35" hidden="1">#REF!</definedName>
    <definedName name="_AMO_SingleObject_114453480_ROM_F0.SEC2.BDY.Cross_tabular_summary_report_Table_1_2" localSheetId="36" hidden="1">#REF!</definedName>
    <definedName name="_AMO_SingleObject_114453480_ROM_F0.SEC2.BDY.Cross_tabular_summary_report_Table_1_2" localSheetId="37" hidden="1">#REF!</definedName>
    <definedName name="_AMO_SingleObject_114453480_ROM_F0.SEC2.BDY.Cross_tabular_summary_report_Table_1_2" localSheetId="38" hidden="1">#REF!</definedName>
    <definedName name="_AMO_SingleObject_114453480_ROM_F0.SEC2.BDY.Cross_tabular_summary_report_Table_1_2" localSheetId="39" hidden="1">#REF!</definedName>
    <definedName name="_AMO_SingleObject_114453480_ROM_F0.SEC2.BDY.Cross_tabular_summary_report_Table_1_2" localSheetId="2" hidden="1">#REF!</definedName>
    <definedName name="_AMO_SingleObject_114453480_ROM_F0.SEC2.BDY.Cross_tabular_summary_report_Table_1_2" localSheetId="40" hidden="1">#REF!</definedName>
    <definedName name="_AMO_SingleObject_114453480_ROM_F0.SEC2.BDY.Cross_tabular_summary_report_Table_1_2" localSheetId="41" hidden="1">#REF!</definedName>
    <definedName name="_AMO_SingleObject_114453480_ROM_F0.SEC2.BDY.Cross_tabular_summary_report_Table_1_2" localSheetId="42" hidden="1">#REF!</definedName>
    <definedName name="_AMO_SingleObject_114453480_ROM_F0.SEC2.BDY.Cross_tabular_summary_report_Table_1_2" localSheetId="43" hidden="1">#REF!</definedName>
    <definedName name="_AMO_SingleObject_114453480_ROM_F0.SEC2.BDY.Cross_tabular_summary_report_Table_1_2" localSheetId="44" hidden="1">#REF!</definedName>
    <definedName name="_AMO_SingleObject_114453480_ROM_F0.SEC2.BDY.Cross_tabular_summary_report_Table_1_2" localSheetId="45" hidden="1">#REF!</definedName>
    <definedName name="_AMO_SingleObject_114453480_ROM_F0.SEC2.BDY.Cross_tabular_summary_report_Table_1_2" localSheetId="46" hidden="1">#REF!</definedName>
    <definedName name="_AMO_SingleObject_114453480_ROM_F0.SEC2.BDY.Cross_tabular_summary_report_Table_1_2" localSheetId="47" hidden="1">#REF!</definedName>
    <definedName name="_AMO_SingleObject_114453480_ROM_F0.SEC2.BDY.Cross_tabular_summary_report_Table_1_2" localSheetId="48" hidden="1">#REF!</definedName>
    <definedName name="_AMO_SingleObject_114453480_ROM_F0.SEC2.BDY.Cross_tabular_summary_report_Table_1_2" localSheetId="49" hidden="1">#REF!</definedName>
    <definedName name="_AMO_SingleObject_114453480_ROM_F0.SEC2.BDY.Cross_tabular_summary_report_Table_1_2" localSheetId="3" hidden="1">#REF!</definedName>
    <definedName name="_AMO_SingleObject_114453480_ROM_F0.SEC2.BDY.Cross_tabular_summary_report_Table_1_2" localSheetId="50" hidden="1">#REF!</definedName>
    <definedName name="_AMO_SingleObject_114453480_ROM_F0.SEC2.BDY.Cross_tabular_summary_report_Table_1_2" localSheetId="4" hidden="1">#REF!</definedName>
    <definedName name="_AMO_SingleObject_114453480_ROM_F0.SEC2.BDY.Cross_tabular_summary_report_Table_1_2" localSheetId="5" hidden="1">#REF!</definedName>
    <definedName name="_AMO_SingleObject_114453480_ROM_F0.SEC2.BDY.Cross_tabular_summary_report_Table_1_2" localSheetId="6" hidden="1">#REF!</definedName>
    <definedName name="_AMO_SingleObject_114453480_ROM_F0.SEC2.BDY.Cross_tabular_summary_report_Table_1_2" localSheetId="7" hidden="1">#REF!</definedName>
    <definedName name="_AMO_SingleObject_114453480_ROM_F0.SEC2.BDY.Cross_tabular_summary_report_Table_1_2" localSheetId="8" hidden="1">#REF!</definedName>
    <definedName name="_AMO_SingleObject_114453480_ROM_F0.SEC2.BDY.Cross_tabular_summary_report_Table_1_2" localSheetId="9" hidden="1">#REF!</definedName>
    <definedName name="_AMO_SingleObject_114453480_ROM_F0.SEC2.BDY.Cross_tabular_summary_report_Table_1_2" localSheetId="10" hidden="1">#REF!</definedName>
    <definedName name="_AMO_SingleObject_114453480_ROM_F0.SEC2.BDY.Cross_tabular_summary_report_Table_1_2" localSheetId="11" hidden="1">#REF!</definedName>
    <definedName name="_AMO_SingleObject_114453480_ROM_F0.SEC2.BDY.Cross_tabular_summary_report_Table_1_2" localSheetId="12" hidden="1">#REF!</definedName>
    <definedName name="_AMO_SingleObject_114453480_ROM_F0.SEC2.BDY.Cross_tabular_summary_report_Table_1_2" localSheetId="13" hidden="1">#REF!</definedName>
    <definedName name="_AMO_SingleObject_114453480_ROM_F0.SEC2.BDY.Cross_tabular_summary_report_Table_1_2" localSheetId="14" hidden="1">#REF!</definedName>
    <definedName name="_AMO_SingleObject_114453480_ROM_F0.SEC2.BDY.Cross_tabular_summary_report_Table_1_2" localSheetId="15" hidden="1">#REF!</definedName>
    <definedName name="_AMO_SingleObject_114453480_ROM_F0.SEC2.BDY.Cross_tabular_summary_report_Table_1_2" localSheetId="16" hidden="1">#REF!</definedName>
    <definedName name="_AMO_SingleObject_114453480_ROM_F0.SEC2.BDY.Cross_tabular_summary_report_Table_1_2" localSheetId="17" hidden="1">#REF!</definedName>
    <definedName name="_AMO_SingleObject_114453480_ROM_F0.SEC2.BDY.Cross_tabular_summary_report_Table_1_2" localSheetId="0" hidden="1">#REF!</definedName>
    <definedName name="_AMO_SingleObject_114453480_ROM_F0.SEC2.BDY.Cross_tabular_summary_report_Table_1_2" hidden="1">#REF!</definedName>
    <definedName name="_AMO_SingleObject_114453480_ROM_F0.SEC2.HDR.TXT1" localSheetId="18" hidden="1">#REF!</definedName>
    <definedName name="_AMO_SingleObject_114453480_ROM_F0.SEC2.HDR.TXT1" localSheetId="19" hidden="1">#REF!</definedName>
    <definedName name="_AMO_SingleObject_114453480_ROM_F0.SEC2.HDR.TXT1" localSheetId="20" hidden="1">#REF!</definedName>
    <definedName name="_AMO_SingleObject_114453480_ROM_F0.SEC2.HDR.TXT1" localSheetId="21" hidden="1">#REF!</definedName>
    <definedName name="_AMO_SingleObject_114453480_ROM_F0.SEC2.HDR.TXT1" localSheetId="22" hidden="1">#REF!</definedName>
    <definedName name="_AMO_SingleObject_114453480_ROM_F0.SEC2.HDR.TXT1" localSheetId="23" hidden="1">#REF!</definedName>
    <definedName name="_AMO_SingleObject_114453480_ROM_F0.SEC2.HDR.TXT1" localSheetId="24" hidden="1">#REF!</definedName>
    <definedName name="_AMO_SingleObject_114453480_ROM_F0.SEC2.HDR.TXT1" localSheetId="26" hidden="1">#REF!</definedName>
    <definedName name="_AMO_SingleObject_114453480_ROM_F0.SEC2.HDR.TXT1" localSheetId="28" hidden="1">#REF!</definedName>
    <definedName name="_AMO_SingleObject_114453480_ROM_F0.SEC2.HDR.TXT1" localSheetId="30" hidden="1">#REF!</definedName>
    <definedName name="_AMO_SingleObject_114453480_ROM_F0.SEC2.HDR.TXT1" localSheetId="32" hidden="1">#REF!</definedName>
    <definedName name="_AMO_SingleObject_114453480_ROM_F0.SEC2.HDR.TXT1" localSheetId="34" hidden="1">#REF!</definedName>
    <definedName name="_AMO_SingleObject_114453480_ROM_F0.SEC2.HDR.TXT1" localSheetId="25" hidden="1">#REF!</definedName>
    <definedName name="_AMO_SingleObject_114453480_ROM_F0.SEC2.HDR.TXT1" localSheetId="27" hidden="1">#REF!</definedName>
    <definedName name="_AMO_SingleObject_114453480_ROM_F0.SEC2.HDR.TXT1" localSheetId="29" hidden="1">#REF!</definedName>
    <definedName name="_AMO_SingleObject_114453480_ROM_F0.SEC2.HDR.TXT1" localSheetId="31" hidden="1">#REF!</definedName>
    <definedName name="_AMO_SingleObject_114453480_ROM_F0.SEC2.HDR.TXT1" localSheetId="33" hidden="1">#REF!</definedName>
    <definedName name="_AMO_SingleObject_114453480_ROM_F0.SEC2.HDR.TXT1" localSheetId="35" hidden="1">#REF!</definedName>
    <definedName name="_AMO_SingleObject_114453480_ROM_F0.SEC2.HDR.TXT1" localSheetId="36" hidden="1">#REF!</definedName>
    <definedName name="_AMO_SingleObject_114453480_ROM_F0.SEC2.HDR.TXT1" localSheetId="37" hidden="1">#REF!</definedName>
    <definedName name="_AMO_SingleObject_114453480_ROM_F0.SEC2.HDR.TXT1" localSheetId="38" hidden="1">#REF!</definedName>
    <definedName name="_AMO_SingleObject_114453480_ROM_F0.SEC2.HDR.TXT1" localSheetId="39" hidden="1">#REF!</definedName>
    <definedName name="_AMO_SingleObject_114453480_ROM_F0.SEC2.HDR.TXT1" localSheetId="2" hidden="1">#REF!</definedName>
    <definedName name="_AMO_SingleObject_114453480_ROM_F0.SEC2.HDR.TXT1" localSheetId="40" hidden="1">#REF!</definedName>
    <definedName name="_AMO_SingleObject_114453480_ROM_F0.SEC2.HDR.TXT1" localSheetId="41" hidden="1">#REF!</definedName>
    <definedName name="_AMO_SingleObject_114453480_ROM_F0.SEC2.HDR.TXT1" localSheetId="42" hidden="1">#REF!</definedName>
    <definedName name="_AMO_SingleObject_114453480_ROM_F0.SEC2.HDR.TXT1" localSheetId="43" hidden="1">#REF!</definedName>
    <definedName name="_AMO_SingleObject_114453480_ROM_F0.SEC2.HDR.TXT1" localSheetId="44" hidden="1">#REF!</definedName>
    <definedName name="_AMO_SingleObject_114453480_ROM_F0.SEC2.HDR.TXT1" localSheetId="45" hidden="1">#REF!</definedName>
    <definedName name="_AMO_SingleObject_114453480_ROM_F0.SEC2.HDR.TXT1" localSheetId="46" hidden="1">#REF!</definedName>
    <definedName name="_AMO_SingleObject_114453480_ROM_F0.SEC2.HDR.TXT1" localSheetId="47" hidden="1">#REF!</definedName>
    <definedName name="_AMO_SingleObject_114453480_ROM_F0.SEC2.HDR.TXT1" localSheetId="48" hidden="1">#REF!</definedName>
    <definedName name="_AMO_SingleObject_114453480_ROM_F0.SEC2.HDR.TXT1" localSheetId="49" hidden="1">#REF!</definedName>
    <definedName name="_AMO_SingleObject_114453480_ROM_F0.SEC2.HDR.TXT1" localSheetId="3" hidden="1">#REF!</definedName>
    <definedName name="_AMO_SingleObject_114453480_ROM_F0.SEC2.HDR.TXT1" localSheetId="50" hidden="1">#REF!</definedName>
    <definedName name="_AMO_SingleObject_114453480_ROM_F0.SEC2.HDR.TXT1" localSheetId="4" hidden="1">#REF!</definedName>
    <definedName name="_AMO_SingleObject_114453480_ROM_F0.SEC2.HDR.TXT1" localSheetId="5" hidden="1">#REF!</definedName>
    <definedName name="_AMO_SingleObject_114453480_ROM_F0.SEC2.HDR.TXT1" localSheetId="6" hidden="1">#REF!</definedName>
    <definedName name="_AMO_SingleObject_114453480_ROM_F0.SEC2.HDR.TXT1" localSheetId="7" hidden="1">#REF!</definedName>
    <definedName name="_AMO_SingleObject_114453480_ROM_F0.SEC2.HDR.TXT1" localSheetId="8" hidden="1">#REF!</definedName>
    <definedName name="_AMO_SingleObject_114453480_ROM_F0.SEC2.HDR.TXT1" localSheetId="9" hidden="1">#REF!</definedName>
    <definedName name="_AMO_SingleObject_114453480_ROM_F0.SEC2.HDR.TXT1" localSheetId="10" hidden="1">#REF!</definedName>
    <definedName name="_AMO_SingleObject_114453480_ROM_F0.SEC2.HDR.TXT1" localSheetId="11" hidden="1">#REF!</definedName>
    <definedName name="_AMO_SingleObject_114453480_ROM_F0.SEC2.HDR.TXT1" localSheetId="12" hidden="1">#REF!</definedName>
    <definedName name="_AMO_SingleObject_114453480_ROM_F0.SEC2.HDR.TXT1" localSheetId="13" hidden="1">#REF!</definedName>
    <definedName name="_AMO_SingleObject_114453480_ROM_F0.SEC2.HDR.TXT1" localSheetId="14" hidden="1">#REF!</definedName>
    <definedName name="_AMO_SingleObject_114453480_ROM_F0.SEC2.HDR.TXT1" localSheetId="15" hidden="1">#REF!</definedName>
    <definedName name="_AMO_SingleObject_114453480_ROM_F0.SEC2.HDR.TXT1" localSheetId="16" hidden="1">#REF!</definedName>
    <definedName name="_AMO_SingleObject_114453480_ROM_F0.SEC2.HDR.TXT1" localSheetId="17" hidden="1">#REF!</definedName>
    <definedName name="_AMO_SingleObject_114453480_ROM_F0.SEC2.HDR.TXT1" localSheetId="0" hidden="1">#REF!</definedName>
    <definedName name="_AMO_SingleObject_114453480_ROM_F0.SEC2.HDR.TXT1" hidden="1">#REF!</definedName>
    <definedName name="_AMO_SingleObject_47753300_ROM_F0.SEC2.BDY.Cross_tabular_summary_report_Table_1" localSheetId="9" hidden="1">#REF!</definedName>
    <definedName name="_AMO_SingleObject_47753300_ROM_F0.SEC2.BDY.Cross_tabular_summary_report_Table_1" hidden="1">#REF!</definedName>
    <definedName name="_AMO_SingleObject_47753300_ROM_F0.SEC2.BDY.Cross_tabular_summary_report_Table_1_2" localSheetId="9" hidden="1">#REF!</definedName>
    <definedName name="_AMO_SingleObject_47753300_ROM_F0.SEC2.BDY.Cross_tabular_summary_report_Table_1_2" hidden="1">#REF!</definedName>
    <definedName name="_AMO_SingleObject_47753300_ROM_F0.SEC2.HDR.TXT1" localSheetId="9" hidden="1">#REF!</definedName>
    <definedName name="_AMO_SingleObject_47753300_ROM_F0.SEC2.HDR.TXT1" hidden="1">#REF!</definedName>
    <definedName name="_ftn1" localSheetId="39">'19-19bis'!#REF!</definedName>
    <definedName name="_ftnref1" localSheetId="39">'19-19bis'!$A$38</definedName>
    <definedName name="_Toc497031324" localSheetId="7">'8'!$A$3</definedName>
    <definedName name="_Toc497031342" localSheetId="41">'21'!$A$4</definedName>
    <definedName name="_Toc497031345" localSheetId="43">'23'!$A$3</definedName>
    <definedName name="_Toc497031345" localSheetId="44">'24'!#REF!</definedName>
    <definedName name="_Toc497031347" localSheetId="45">'25'!$A$3</definedName>
    <definedName name="_Toc497031348" localSheetId="46">'26'!$A$3</definedName>
    <definedName name="_Toc497031349" localSheetId="47">'27'!$A$5</definedName>
    <definedName name="_xlnm.Print_Area" localSheetId="1">'1'!$A$1:$L$25</definedName>
    <definedName name="_xlnm.Print_Area" localSheetId="18">'10A1'!$A$2:$I$18</definedName>
    <definedName name="_xlnm.Print_Area" localSheetId="19">'10A2'!$A$1:$I$19</definedName>
    <definedName name="_xlnm.Print_Area" localSheetId="20">'10B1'!$A$1:$I$20</definedName>
    <definedName name="_xlnm.Print_Area" localSheetId="21">'10C1'!$A$1:$I$21</definedName>
    <definedName name="_xlnm.Print_Area" localSheetId="22">'11-12-13'!$A$1:$O$37</definedName>
    <definedName name="_xlnm.Print_Area" localSheetId="23">'14-15'!$A$1:$I$26</definedName>
    <definedName name="_xlnm.Print_Area" localSheetId="24">'14-A'!$A$1:$M$31</definedName>
    <definedName name="_xlnm.Print_Area" localSheetId="26">'14-B'!$A$1:$M$31</definedName>
    <definedName name="_xlnm.Print_Area" localSheetId="28">'14-C'!$A$1:$M$31</definedName>
    <definedName name="_xlnm.Print_Area" localSheetId="30">'14-D'!$A$1:$M$31</definedName>
    <definedName name="_xlnm.Print_Area" localSheetId="32">'14-E'!$A$1:$M$32</definedName>
    <definedName name="_xlnm.Print_Area" localSheetId="34">'14-F'!$A$1:$M$31</definedName>
    <definedName name="_xlnm.Print_Area" localSheetId="25">'15-A'!$A$1:$M$32</definedName>
    <definedName name="_xlnm.Print_Area" localSheetId="27">'15-B'!$A$1:$M$31</definedName>
    <definedName name="_xlnm.Print_Area" localSheetId="29">'15-C'!$A$1:$M$32</definedName>
    <definedName name="_xlnm.Print_Area" localSheetId="31">'15-D'!$A$1:$M$32</definedName>
    <definedName name="_xlnm.Print_Area" localSheetId="33">'15-E'!$A$1:$M$32</definedName>
    <definedName name="_xlnm.Print_Area" localSheetId="35">'15-F'!$A$1:$M$31</definedName>
    <definedName name="_xlnm.Print_Area" localSheetId="36">'16'!$A$1:$E$44</definedName>
    <definedName name="_xlnm.Print_Area" localSheetId="37">'17'!$A$1:$E$50</definedName>
    <definedName name="_xlnm.Print_Area" localSheetId="38">'18'!$A$1:$R$224</definedName>
    <definedName name="_xlnm.Print_Area" localSheetId="39">'19-19bis'!$A$1:$E$38</definedName>
    <definedName name="_xlnm.Print_Area" localSheetId="2">'2'!$A$1:$Q$34</definedName>
    <definedName name="_xlnm.Print_Area" localSheetId="40">'20'!$A$1:$M$37</definedName>
    <definedName name="_xlnm.Print_Area" localSheetId="41">'21'!$A$1:$F$27</definedName>
    <definedName name="_xlnm.Print_Area" localSheetId="42">'22'!$A$1:$H$76</definedName>
    <definedName name="_xlnm.Print_Area" localSheetId="43">'23'!$A$1:$J$25</definedName>
    <definedName name="_xlnm.Print_Area" localSheetId="44">'24'!$A$1:$J$24</definedName>
    <definedName name="_xlnm.Print_Area" localSheetId="45">'25'!$A$1:$J$22</definedName>
    <definedName name="_xlnm.Print_Area" localSheetId="46">'26'!$A$1:$M$70</definedName>
    <definedName name="_xlnm.Print_Area" localSheetId="47">'27'!$A$1:$F$27</definedName>
    <definedName name="_xlnm.Print_Area" localSheetId="48">'28'!$A$1:$H$78</definedName>
    <definedName name="_xlnm.Print_Area" localSheetId="49">'29'!$A$1:$G$22</definedName>
    <definedName name="_xlnm.Print_Area" localSheetId="3">'3'!$A$1:$M$27</definedName>
    <definedName name="_xlnm.Print_Area" localSheetId="50">'30'!$A$1:$F$22</definedName>
    <definedName name="_xlnm.Print_Area" localSheetId="4">'4'!$A$1:$H$42</definedName>
    <definedName name="_xlnm.Print_Area" localSheetId="5">'5-6'!$A$1:$D$31</definedName>
    <definedName name="_xlnm.Print_Area" localSheetId="6">'7'!$A$1:$N$22</definedName>
    <definedName name="_xlnm.Print_Area" localSheetId="7">'8'!$A$1:$H$26</definedName>
    <definedName name="_xlnm.Print_Area" localSheetId="8">'9'!$A$1:$N$20</definedName>
    <definedName name="_xlnm.Print_Area" localSheetId="10">'9-1A-II'!$A$1:$J$24</definedName>
    <definedName name="_xlnm.Print_Area" localSheetId="11">'9-1A-III'!$A$1:$K$22</definedName>
    <definedName name="_xlnm.Print_Area" localSheetId="12">'9-2A-I'!$A$1:$I$21</definedName>
    <definedName name="_xlnm.Print_Area" localSheetId="13">'9-2A-II'!$A$2:$J$29</definedName>
    <definedName name="_xlnm.Print_Area" localSheetId="14">'9-2A-III'!$A$1:$J$34</definedName>
    <definedName name="_xlnm.Print_Area" localSheetId="15">'9-3A-I'!$A$1:$I$23</definedName>
    <definedName name="_xlnm.Print_Area" localSheetId="16">'9-3A-II'!$A$1:$K$21</definedName>
    <definedName name="_xlnm.Print_Area" localSheetId="17">'9-3A-III'!$A$1:$J$21</definedName>
    <definedName name="_xlnm.Print_Area" localSheetId="0">'Indice delle Tavole statistiche'!$A$1:$A$57</definedName>
    <definedName name="Comuni">#REF!</definedName>
    <definedName name="_xlnm.Print_Titles" localSheetId="38">'18'!$1:$4</definedName>
    <definedName name="_xlnm.Print_Titles" localSheetId="14">'9-2A-III'!$1:$6</definedName>
    <definedName name="_xlnm.Print_Titles" localSheetId="0">'Indice delle Tavole statistiche'!$1:$2</definedName>
  </definedNames>
  <calcPr calcId="162913"/>
</workbook>
</file>

<file path=xl/calcChain.xml><?xml version="1.0" encoding="utf-8"?>
<calcChain xmlns="http://schemas.openxmlformats.org/spreadsheetml/2006/main">
  <c r="L7" i="38" l="1"/>
  <c r="M13" i="37"/>
  <c r="L13" i="37"/>
  <c r="L16" i="36"/>
  <c r="A9" i="14" l="1"/>
  <c r="A19" i="14" l="1"/>
  <c r="A18" i="15" l="1"/>
  <c r="A16" i="15" l="1"/>
  <c r="A14" i="15"/>
  <c r="A12" i="15"/>
  <c r="A10" i="15"/>
  <c r="A8" i="15"/>
  <c r="A17" i="14"/>
  <c r="A15" i="14"/>
  <c r="A13" i="14"/>
  <c r="A11" i="14"/>
</calcChain>
</file>

<file path=xl/sharedStrings.xml><?xml version="1.0" encoding="utf-8"?>
<sst xmlns="http://schemas.openxmlformats.org/spreadsheetml/2006/main" count="4186" uniqueCount="671">
  <si>
    <t>ASSICURAZIONE DELLA R.C. AUTOVEICOLI TERRESTRI E
R.C. VEICOLI MARITTIMI, LACUSTRI E FLUVIALI
IMPRESE NAZIONALI E RAPPRESENTANZE PER L'ITALIA DI IMPRESE EXTRA SEE - PORTAFOGLIO DIRETTO ITALIANO</t>
  </si>
  <si>
    <t>TAVOLA N. 1</t>
  </si>
  <si>
    <t>Ramo R.C. auto e natanti - Premi lordi contabilizzati</t>
  </si>
  <si>
    <t>(importi in milioni di Euro)</t>
  </si>
  <si>
    <t>Esercizio</t>
  </si>
  <si>
    <t>N. imprese</t>
  </si>
  <si>
    <t xml:space="preserve">Premi </t>
  </si>
  <si>
    <t xml:space="preserve"> % di portafoglio rami danni (a)</t>
  </si>
  <si>
    <t>(b)</t>
  </si>
  <si>
    <t>4,4 (*)</t>
  </si>
  <si>
    <t>Fonte: Regolamento ISVAP n. 22/2008, Modulo 17, rami 10+12</t>
  </si>
  <si>
    <t>(a)</t>
  </si>
  <si>
    <t>Rappresenta, per le imprese operanti nei rami r.c. autoveicoli terrestri e r.c. veicoli marittimi, lacustri e fluviali,  l'incidenza della raccolta riguardante tali rami sul totale portafoglio danni di tali imprese.</t>
  </si>
  <si>
    <t>Sono escluse tre imprese la cui attività si è limitata alla definizione di sinistri pregressi.</t>
  </si>
  <si>
    <t>(*)</t>
  </si>
  <si>
    <t>TAVOLA N. 2</t>
  </si>
  <si>
    <t>Ramo R.C. auto e natanti - Distribuzione regionale dei premi lordi contabilizzati</t>
  </si>
  <si>
    <t>Regione</t>
  </si>
  <si>
    <t>importo</t>
  </si>
  <si>
    <t>% sul totale</t>
  </si>
  <si>
    <t>Piemonte</t>
  </si>
  <si>
    <t>Val D'Aosta</t>
  </si>
  <si>
    <t>Lombardia</t>
  </si>
  <si>
    <t>Trentino A. A.</t>
  </si>
  <si>
    <t>Veneto</t>
  </si>
  <si>
    <t>Liguria</t>
  </si>
  <si>
    <t>Friuli V. G.</t>
  </si>
  <si>
    <t>Emilia Romagna</t>
  </si>
  <si>
    <t>NORD</t>
  </si>
  <si>
    <t>Toscana</t>
  </si>
  <si>
    <t>Umbria</t>
  </si>
  <si>
    <t>Marche</t>
  </si>
  <si>
    <t>Lazio</t>
  </si>
  <si>
    <t>CENTRO</t>
  </si>
  <si>
    <t>Abruzzo</t>
  </si>
  <si>
    <t>Molise</t>
  </si>
  <si>
    <t>Campania</t>
  </si>
  <si>
    <t>Puglia</t>
  </si>
  <si>
    <t>Basilicata</t>
  </si>
  <si>
    <t>Calabria</t>
  </si>
  <si>
    <t>SUD</t>
  </si>
  <si>
    <t>Sicilia</t>
  </si>
  <si>
    <t>Sardegna</t>
  </si>
  <si>
    <t>ISOLE</t>
  </si>
  <si>
    <t>DIREZIONE</t>
  </si>
  <si>
    <t>Totale</t>
  </si>
  <si>
    <t>Fonte: Regolamento IVASS n. 36/2017, Modulo 37, rami 10+12</t>
  </si>
  <si>
    <t>RAMI R.C. AUTOVEICOLI TERRESTRI E R.C. VEICOLI MARITTIMI, LACUSTRI E FLUVIALI - PORTAFOGLIO DIRETTO ITALIANO</t>
  </si>
  <si>
    <t>INDICE DELLE TAVOLE STATISTICHE</t>
  </si>
  <si>
    <t>Tavola n. 1: premi lordi contabilizzati</t>
  </si>
  <si>
    <t>Tavola n. 2: distribuzione regionale dei premi lordi contabilizzati</t>
  </si>
  <si>
    <t>Tavola n. 3: distribuzione dei premi lordi contabilizzati per fasce di mercato</t>
  </si>
  <si>
    <t>Tavola n. 4: raccolta premi per gruppo assicurativo</t>
  </si>
  <si>
    <t>Tavola n. 5 : incidenza della riserva premi sui premi lordi contabilizzati nei singoli esercizi</t>
  </si>
  <si>
    <t>Tavola n. 6: premi di competenza nei singoli esercizi</t>
  </si>
  <si>
    <t>Tavola n. 7: composizione delle spese di gestione e  loro incidenza sui premi lordi contabilizzati</t>
  </si>
  <si>
    <t>Tavola n. 8: distribuzione delle spese di gestione per fasce di mercato</t>
  </si>
  <si>
    <t>Tavola n. 9: sinistri GESTITI (NO CARD + CARD subiti): Rapporto sinistri dell’esercizio a premi di competenza per generazione e antidurata</t>
  </si>
  <si>
    <t>Tavola n. 9-1A-I: sinistri GESTITI - Totale complessivo -  (NO CARD + CARD subiti) Statistiche riepilogative relative al solo primo anno di osservazione di ciascuna generazione - I parte</t>
  </si>
  <si>
    <t>Tavola n. 9-1A-II: sinistri GESTITI - Totale complessivo -  (NO CARD + CARD subiti) Statistiche riepilogative relative al solo primo anno di osservazione di ciascuna generazione - II parte</t>
  </si>
  <si>
    <t>Tavola n. 9-1A-III: sinistri GESTITI - Totale complessivo -  (NO CARD + CARD subiti) Statistiche riepilogative relative al solo primo anno di osservazione di ciascuna generazione - III parte</t>
  </si>
  <si>
    <t>Tavola n. 9-2A-I: sinistri NO CARD - Statistiche riepilogative relative al solo primo anno di osservazione di ciascuna generazione - I parte</t>
  </si>
  <si>
    <t>Tavola n. 9-2A-II: sinistri NO CARD - Statistiche riepilogative relative al solo primo anno di osservazione di ciascuna generazione - II parte</t>
  </si>
  <si>
    <t>Tavola n. 9-2A-III: sinistri NO CARD - Statistiche riepilogative relative al solo primo anno di osservazione di ciascuna generazione - III parte</t>
  </si>
  <si>
    <t>Tavola n. 9-3A-I: sinistri CARD subiti - Statistiche riepilogative relative al solo primo anno di osservazione di ciascuna generazione - I parte</t>
  </si>
  <si>
    <t>Tavola n. 9-3A-II: sinistri CARD subiti - Statistiche riepilogative relative al solo primo anno di osservazione di ciascuna generazione - II parte</t>
  </si>
  <si>
    <t>Tavola n. 9-3A-III: sinistri CARD subiti - Statistiche riepilogative relative al solo primo anno di osservazione di ciascuna generazione - III parte</t>
  </si>
  <si>
    <t>Tavola n. 10A1: sinistri GESTITI (NO CARD + CARD subiti) - Numero dei sinistri denunciati e denunciati con seguito</t>
  </si>
  <si>
    <t>Tavola n. 10A2: sinistri GESTITI (NO CARD + CARD subiti) - Sviluppo del numero dei sinistri denunciati</t>
  </si>
  <si>
    <t>Tavola n. 10B1: sinistri NO CARD - Sviluppo del numero dei sinistri denunciati</t>
  </si>
  <si>
    <t>Tavola n. 10C1: sinistri CARD subiti - Sviluppo del numero dei sinistri denunciati con seguito</t>
  </si>
  <si>
    <t xml:space="preserve">Tavola n. 14:  sinistri GESTITI (NO CARD + CARD subiti) - Velocità di liquidazione per numeri </t>
  </si>
  <si>
    <t>Tavola n. 15:  sinistri GESTITI (NO CARD + CARD subiti) - Velocità di liquidazione per importi</t>
  </si>
  <si>
    <t>Tavola n. 14-A:  sinistri GESTITI (NO CARD + CARD subiti) - Velocità di liquidazione per numeri dei sinistri al netto della stima finale per sinistri IBNR</t>
  </si>
  <si>
    <t>Tavola n. 15-A:  sinistri GESTITI (NO CARD + CARD subiti) - Velocità di liquidazione per importi dei sinistri al netto della stima finale per sinistri IBNR</t>
  </si>
  <si>
    <t>Tavola n. 14-B:  sinistri GESTITI (NO CARD + CARD subiti) - Velocità di liquidazione per numeri dei sinistri al lordo della stima finale per sinistri IBNR</t>
  </si>
  <si>
    <t>Tavola n. 15-B:  sinistri GESTITI (NO CARD + CARD subiti) - Velocità di liquidazione per importi dei sinistri al lordo della stima finale per sinistri IBNR</t>
  </si>
  <si>
    <t>Tavola n. 14-C:  sinistri NO CARD - Velocità di liquidazione per numeri dei sinistri al netto della stima finale per sinistri IBNR</t>
  </si>
  <si>
    <t>Tavola n. 15-C:  sinistri NO CARD - Velocità di liquidazione per importi dei sinistri al netto della stima finale per sinistri IBNR</t>
  </si>
  <si>
    <t>Tavola n. 14-D:  sinistri NO CARD - Velocità di liquidazione per numeri dei sinistri al lordo della stima finale per sinistri IBNR</t>
  </si>
  <si>
    <t>Tavola n. 15-D:  sinistri NO CARD - Velocità di liquidazione per importi dei sinistri al lordo della stima finale per sinistri IBNR</t>
  </si>
  <si>
    <t>Tavola n. 14-E:  sinistri CARD - Velocità di liquidazione per numeri dei sinistri al netto della stima finale per sinistri IBNR</t>
  </si>
  <si>
    <t>Tavola n. 15-E:  sinistri CARD - Velocità di liquidazione per importi dei sinistri al netto della stima finale per sinistri IBNR</t>
  </si>
  <si>
    <t>Tavola n. 14-F:  sinistri CARD - Velocità di liquidazione per numeri dei sinistri al lordo della stima finale per sinistri IBNR</t>
  </si>
  <si>
    <t>Tavola n. 15-F:  sinistri CARD - Velocità di liquidazione per importi dei sinistri al lordo della stima finale per sinistri IBNR</t>
  </si>
  <si>
    <t>Tavola n. 16:  sinistri GESTITI (NO CARD + CARD subiti) - Sinistri pagati dell’esercizio e degli esercizi precedenti</t>
  </si>
  <si>
    <t>Tavola n. 17:  sinistri GESTITI (NO CARD + CARD subiti) - Sinistri riservati dell’esercizio e degli esercizi precedenti</t>
  </si>
  <si>
    <t>Tavola n. 18: sinistri GESTITI (NO CARD + CARD subiti) - Costo medio del pagato e del riservato per antidurata (al netto IBNR)</t>
  </si>
  <si>
    <t>Tavola n. 20: sinistri GESTITI (NO CARD + CARD subiti)  - Distribuzione regionale dei sinistri pagati e riservati</t>
  </si>
  <si>
    <t>Tavola n. 21: sinistri GESTITI (NO CARD + CARD subiti) - Sviluppo della riserva sinistri</t>
  </si>
  <si>
    <t>Tavola n. 22: sinistri GESTITI (NO CARD + CARD subiti) - Sviluppo della riserva sinistri per fasce di mercato</t>
  </si>
  <si>
    <t>Tavola n. 23: sinistri GESTITI (NO CARD + CARD subiti)  - Sinistri con danni misti e solo a persone</t>
  </si>
  <si>
    <t>Tavola n. 24: sinistri GESTITI (NO CARD + CARD subiti)  - Sinistri con danni a persone</t>
  </si>
  <si>
    <t>Tavola n. 25: sinistri GESTITI (NO CARD + CARD subiti) - Sinistri con soli danni a cose</t>
  </si>
  <si>
    <t>Tavola n. 26: sinistri GESTITI (NO CARD + CARD subiti) - Sinistri in causa pagati e riservati per antidurata</t>
  </si>
  <si>
    <t>Tavola n. 27:  indicatori dei sinistri</t>
  </si>
  <si>
    <t>Tavola n. 28:  indicatori dei sinistri per fasce di mercato</t>
  </si>
  <si>
    <t>Tavola n. 29: sintesi del conto tecnico del ramo</t>
  </si>
  <si>
    <t>Tavola n. 30:  indicatori desunti dal conto tecnico</t>
  </si>
  <si>
    <t>TAVOLA N. 3</t>
  </si>
  <si>
    <t>Ramo R.C. auto e natanti - Distribuzione dei premi lordi contabilizzati per fasce di mercato</t>
  </si>
  <si>
    <t>fasce di mercato</t>
  </si>
  <si>
    <t>Nr.</t>
  </si>
  <si>
    <t>Premi</t>
  </si>
  <si>
    <t>% sul</t>
  </si>
  <si>
    <t>Imprese</t>
  </si>
  <si>
    <t>totale</t>
  </si>
  <si>
    <t>Premi≥500 mln</t>
  </si>
  <si>
    <t>250 mln≤Premi&lt;500 mln</t>
  </si>
  <si>
    <t>100 mln≤Premi&lt;250 mln</t>
  </si>
  <si>
    <t>Premi&lt;100 mln</t>
  </si>
  <si>
    <t>(a) Sono escluse tre imprese la cui attività si è limitata alla definizione di sinistri pregressi.</t>
  </si>
  <si>
    <t>(*) Le variazioni nelle singole fasce di mercato si riferiscono alle imprese appartenenti alla fascia nell'anno indicato in colonna. Tali imprese non necessariamente appartengono alla medesima fascia negli altri anni.</t>
  </si>
  <si>
    <t>TAVOLA N. 4</t>
  </si>
  <si>
    <t>Gruppo</t>
  </si>
  <si>
    <t>Nr. Imprese</t>
  </si>
  <si>
    <t>quota di mercato %</t>
  </si>
  <si>
    <t>Unipol</t>
  </si>
  <si>
    <t>Generali</t>
  </si>
  <si>
    <t>Allianz</t>
  </si>
  <si>
    <t>Cattolica</t>
  </si>
  <si>
    <t>Axa Italia</t>
  </si>
  <si>
    <t>Groupama</t>
  </si>
  <si>
    <t>Reale Mutua</t>
  </si>
  <si>
    <t xml:space="preserve">Vittoria </t>
  </si>
  <si>
    <t>Totale Gruppi</t>
  </si>
  <si>
    <t>Altre Imprese</t>
  </si>
  <si>
    <t>Totale Mercato</t>
  </si>
  <si>
    <t>(a)  Sono indicati sia i gruppi assicurativi (ai sensi del Regolamento IVASS n. 22 del 1° giugno 2016) che non assicurativi, con raccolta premi non inferiore a 500 milioni di Euro</t>
  </si>
  <si>
    <t>TAVOLA N. 5</t>
  </si>
  <si>
    <t>Ramo R.C. auto e natanti
Incidenza della riserva premi sui premi lordi contabilizzati nei singoli esercizi</t>
  </si>
  <si>
    <t>Riserva premi per frazioni di premio/premi contabilizzati</t>
  </si>
  <si>
    <t>Riserva per rischi in corso/premi contabilizzati</t>
  </si>
  <si>
    <t>Riserva premi complessiva/premi contabilizzati</t>
  </si>
  <si>
    <t>TAVOLA N. 6</t>
  </si>
  <si>
    <t>Ramo R.C. auto e natanti
Premi di competenza nei singoli esercizi</t>
  </si>
  <si>
    <t>TAVOLA N. 7</t>
  </si>
  <si>
    <t>D% 10/09 (*)</t>
  </si>
  <si>
    <t>Provvigioni di acquisizione e incasso</t>
  </si>
  <si>
    <t>Importo</t>
  </si>
  <si>
    <t>Incidenza su premi (%)</t>
  </si>
  <si>
    <t>Incidenza su spese tot. (%)</t>
  </si>
  <si>
    <t>Altre spese di acquisizione</t>
  </si>
  <si>
    <t>Altre spese di amministrazione</t>
  </si>
  <si>
    <t>Totale spese di gestione</t>
  </si>
  <si>
    <r>
      <t>Ramo R.C. auto e natanti - Composizione delle spese di gestione e incidenza sui premi lordi contabilizzati</t>
    </r>
    <r>
      <rPr>
        <vertAlign val="superscript"/>
        <sz val="10"/>
        <color indexed="8"/>
        <rFont val="Arial"/>
        <family val="2"/>
      </rPr>
      <t>(*)</t>
    </r>
  </si>
  <si>
    <t>TAVOLA N. 8</t>
  </si>
  <si>
    <t>Ramo R.C. auto e natanti - Distribuzione delle spese di gestione per fasce di mercato</t>
  </si>
  <si>
    <t>Fasce di mercato</t>
  </si>
  <si>
    <t>Spese di gestione totali</t>
  </si>
  <si>
    <r>
      <t>Premi</t>
    </r>
    <r>
      <rPr>
        <sz val="10"/>
        <color indexed="8"/>
        <rFont val="Arial"/>
        <family val="2"/>
      </rPr>
      <t>≥5</t>
    </r>
    <r>
      <rPr>
        <sz val="10"/>
        <color indexed="8"/>
        <rFont val="Arial"/>
        <family val="2"/>
      </rPr>
      <t>00 mln</t>
    </r>
  </si>
  <si>
    <t>Numero di imprese</t>
  </si>
  <si>
    <t>Spese/Premi (%)</t>
  </si>
  <si>
    <r>
      <t>250 mln</t>
    </r>
    <r>
      <rPr>
        <sz val="10"/>
        <color indexed="8"/>
        <rFont val="Arial"/>
        <family val="2"/>
      </rPr>
      <t>≤</t>
    </r>
    <r>
      <rPr>
        <sz val="10"/>
        <color indexed="8"/>
        <rFont val="Arial"/>
        <family val="2"/>
      </rPr>
      <t>Premi&lt;500 mln</t>
    </r>
  </si>
  <si>
    <t>Fonte: Regolamento ISVAP n. 22/2008, Modulo Vigilanza 17, rami 10+12</t>
  </si>
  <si>
    <r>
      <t>Premi&lt;100 mln</t>
    </r>
    <r>
      <rPr>
        <vertAlign val="superscript"/>
        <sz val="10"/>
        <color indexed="8"/>
        <rFont val="Arial"/>
        <family val="2"/>
      </rPr>
      <t>(a</t>
    </r>
    <r>
      <rPr>
        <sz val="10"/>
        <color indexed="8"/>
        <rFont val="Arial"/>
        <family val="2"/>
      </rPr>
      <t>)</t>
    </r>
  </si>
  <si>
    <r>
      <t>Totale imprese</t>
    </r>
    <r>
      <rPr>
        <vertAlign val="superscript"/>
        <sz val="10"/>
        <color indexed="8"/>
        <rFont val="Arial"/>
        <family val="2"/>
      </rPr>
      <t>(a)</t>
    </r>
  </si>
  <si>
    <t>TAVOLA N. 9</t>
  </si>
  <si>
    <r>
      <t xml:space="preserve">Ramo R.C. auto e natanti
</t>
    </r>
    <r>
      <rPr>
        <b/>
        <sz val="14"/>
        <color indexed="30"/>
        <rFont val="Arial"/>
        <family val="2"/>
      </rPr>
      <t xml:space="preserve"> Sinistri GESTITI (NO CARD + CARD subiti)</t>
    </r>
    <r>
      <rPr>
        <b/>
        <sz val="10"/>
        <color indexed="8"/>
        <rFont val="Arial"/>
        <family val="2"/>
      </rPr>
      <t xml:space="preserve">
Rapporto sinistri dell'esercizio a premi di competenza per generazione e antidurata</t>
    </r>
  </si>
  <si>
    <t>Gen. di accadimento</t>
  </si>
  <si>
    <t>Nell'anno di generazione</t>
  </si>
  <si>
    <t>Al 1° anno successivo</t>
  </si>
  <si>
    <t>Al 2° anno successivo</t>
  </si>
  <si>
    <t>Al 3° anno successivo</t>
  </si>
  <si>
    <t>Al 4° anno successivo</t>
  </si>
  <si>
    <t>Al 5° anno successivo</t>
  </si>
  <si>
    <t>Al 6° anno successivo</t>
  </si>
  <si>
    <t>Al 7° anno successivo</t>
  </si>
  <si>
    <t>Fonte: Regolamento ISVAP n. 22/2008, Modulo 17, rami 10+12 e Modulo 29B</t>
  </si>
  <si>
    <t xml:space="preserve">N.B. Nella determinazione dei rapporti S/P gli importi relativi ai sinistri di ogni generazione comprendono tutti i pagamenti effettuati fino a quel momento e gli stanziamenti a riserva, questi ultimi al netto della componente di riserva stimata per  i sinistri tardivi (IBNR). Solo nell'ultima colonna il rapporto S/P comprende anche quest'ultima componente. Non sono comunque ricompresi in nessuna colonna i costi derivanti dal contributo al F.G.V.S. </t>
  </si>
  <si>
    <t xml:space="preserve">TAVOLA N. 9-1A </t>
  </si>
  <si>
    <r>
      <t xml:space="preserve">Ramo R.C. auto e natanti
</t>
    </r>
    <r>
      <rPr>
        <b/>
        <sz val="14"/>
        <color indexed="56"/>
        <rFont val="Arial"/>
        <family val="2"/>
      </rPr>
      <t>Sinistri GESTITI - Totale complessivo - I Parte</t>
    </r>
    <r>
      <rPr>
        <b/>
        <sz val="10"/>
        <color indexed="56"/>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</si>
  <si>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(Importi in milioni di euro; Importi medi in euro)</t>
  </si>
  <si>
    <r>
      <t xml:space="preserve">Premio medio </t>
    </r>
    <r>
      <rPr>
        <b/>
        <i/>
        <sz val="11"/>
        <color theme="1"/>
        <rFont val="Calibri"/>
        <family val="2"/>
        <scheme val="minor"/>
      </rPr>
      <t xml:space="preserve">calcolato </t>
    </r>
    <r>
      <rPr>
        <b/>
        <i/>
        <sz val="11"/>
        <rFont val="Calibri"/>
        <family val="2"/>
      </rPr>
      <t>sui premi contabilizzati</t>
    </r>
    <r>
      <rPr>
        <b/>
        <sz val="11"/>
        <rFont val="Calibri"/>
        <family val="2"/>
      </rPr>
      <t xml:space="preserve">
(3)</t>
    </r>
  </si>
  <si>
    <t>Incidenza % sinistri eliminati   s.s. sui denunciati 
(5)/(4)</t>
  </si>
  <si>
    <t>Frequenza sinistri (%) al netto stima  IBNR (8) = (6)/(2)</t>
  </si>
  <si>
    <r>
      <t xml:space="preserve">Frequenza sinistri (%) al lordo stima IBNR (9) = </t>
    </r>
    <r>
      <rPr>
        <b/>
        <sz val="11"/>
        <color indexed="8"/>
        <rFont val="Calibri"/>
        <family val="2"/>
      </rPr>
      <t>[</t>
    </r>
    <r>
      <rPr>
        <b/>
        <sz val="11"/>
        <color indexed="8"/>
        <rFont val="Calibri"/>
        <family val="2"/>
      </rPr>
      <t>(6)+(7)</t>
    </r>
    <r>
      <rPr>
        <b/>
        <sz val="11"/>
        <color indexed="8"/>
        <rFont val="Calibri"/>
        <family val="2"/>
      </rPr>
      <t>]</t>
    </r>
    <r>
      <rPr>
        <b/>
        <sz val="11"/>
        <color indexed="8"/>
        <rFont val="Calibri"/>
        <family val="2"/>
      </rPr>
      <t>/(2)</t>
    </r>
  </si>
  <si>
    <t xml:space="preserve">N.B. Non sono compresi i costi derivanti dal contributo al F.G.V.S. </t>
  </si>
  <si>
    <t>Δ% su anno prec.</t>
  </si>
  <si>
    <r>
      <t xml:space="preserve">Ramo R.C. auto e natanti
</t>
    </r>
    <r>
      <rPr>
        <b/>
        <sz val="14"/>
        <color indexed="56"/>
        <rFont val="Arial"/>
        <family val="2"/>
      </rPr>
      <t>Sinistri GESTITI - Totale complessivo - II Parte</t>
    </r>
    <r>
      <rPr>
        <b/>
        <sz val="10"/>
        <color indexed="56"/>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</si>
  <si>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(Importi in milioni di euro)</t>
  </si>
  <si>
    <t>TAVOLA N. 9-1A</t>
  </si>
  <si>
    <r>
      <t xml:space="preserve">Ramo R.C. auto e natanti
</t>
    </r>
    <r>
      <rPr>
        <b/>
        <sz val="14"/>
        <color indexed="18"/>
        <rFont val="Arial"/>
        <family val="2"/>
      </rPr>
      <t>Sinistri GESTITI - Totale complessivo - III Parte</t>
    </r>
    <r>
      <rPr>
        <b/>
        <sz val="10"/>
        <color indexed="8"/>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</si>
  <si>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(Costi medi in unità di euro)</t>
  </si>
  <si>
    <r>
      <t>Sinistri / Premi di competenza
(19)</t>
    </r>
    <r>
      <rPr>
        <b/>
        <sz val="9"/>
        <color indexed="8"/>
        <rFont val="Calibri"/>
        <family val="2"/>
      </rPr>
      <t xml:space="preserve"> = </t>
    </r>
    <r>
      <rPr>
        <b/>
        <sz val="9"/>
        <color indexed="8"/>
        <rFont val="Arial"/>
        <family val="2"/>
      </rPr>
      <t>[(14) + (16) + (18)] / (1)</t>
    </r>
  </si>
  <si>
    <t>Costo medio dei sinistri pagati 
(20) =
 (14) / (10)</t>
  </si>
  <si>
    <t>Costo medio dei sinistri pagati 
a titolo definitivo
(21) = 
(11) / (10)</t>
  </si>
  <si>
    <t>Costo medio dei sinistri pagati 
a titolo parziale 
(22) = (13) / (12)</t>
  </si>
  <si>
    <t>Costo medio 
dei sinistri a riserva 
al netto della stima per sinistri IBNR 
(23) = (16) / (15)</t>
  </si>
  <si>
    <t>Costo medio dei sinistri a riserva finale stimata IBNR
(24) = (18) / (17)</t>
  </si>
  <si>
    <t>Costo medio dei sinistri a riserva al lordo della riserva finale stimata IBNR 
(25) = [(16) + (18)] / [(15) + (17)]</t>
  </si>
  <si>
    <t>Costo medio dei sinistri pag.+ris. al al netto della riserva finale stimata IBNR  
(26) = [(14) + (16)] / [(10) + (15)]</t>
  </si>
  <si>
    <t>Costo medio dei sinistri pag.+ris. al lordo della riserva finale stimata IBNR 
(27) = [(14) + (16) + (18)] / 
[(10) + (15) + (17)]</t>
  </si>
  <si>
    <t>Premio puro
(28) = (9) * (27)</t>
  </si>
  <si>
    <t>TAVOLA N. 9-2A</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</si>
  <si>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 parte)</t>
    </r>
  </si>
  <si>
    <t>Incidenza % sinistri eliminati   s.s. sui denunciati 
(3)/(2)</t>
  </si>
  <si>
    <t>Frequenza sinistri (%) al netto stima IBNR (6) = (4)/(2)</t>
  </si>
  <si>
    <r>
      <t xml:space="preserve">Frequenza sinistri (%) al lordo stima IBNR
 (7) = </t>
    </r>
    <r>
      <rPr>
        <b/>
        <sz val="11"/>
        <color indexed="8"/>
        <rFont val="Calibri"/>
        <family val="2"/>
      </rPr>
      <t>[</t>
    </r>
    <r>
      <rPr>
        <b/>
        <sz val="11"/>
        <color indexed="8"/>
        <rFont val="Calibri"/>
        <family val="2"/>
      </rPr>
      <t>(4)+(5)</t>
    </r>
    <r>
      <rPr>
        <b/>
        <sz val="11"/>
        <color indexed="8"/>
        <rFont val="Calibri"/>
        <family val="2"/>
      </rPr>
      <t>]</t>
    </r>
    <r>
      <rPr>
        <b/>
        <sz val="11"/>
        <color indexed="8"/>
        <rFont val="Calibri"/>
        <family val="2"/>
      </rPr>
      <t>/(1)</t>
    </r>
  </si>
  <si>
    <t>Fonte: Regolamento ISVAP n. 22/2008, Moduli 29A1 e 29B</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</si>
  <si>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(II parte)</t>
    </r>
  </si>
  <si>
    <t>Δ% 08/07</t>
  </si>
  <si>
    <t>Δ% 09/08</t>
  </si>
  <si>
    <t>Δ% 10/09</t>
  </si>
  <si>
    <t>Fonte: Regolamento ISVAP n. 22/2008, Modulo 29A1</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</si>
  <si>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(III parte)</t>
    </r>
  </si>
  <si>
    <r>
      <t>Sinistri / Premi di competenza
(17)</t>
    </r>
    <r>
      <rPr>
        <b/>
        <sz val="9"/>
        <color indexed="8"/>
        <rFont val="Calibri"/>
        <family val="2"/>
      </rPr>
      <t xml:space="preserve"> = </t>
    </r>
    <r>
      <rPr>
        <b/>
        <sz val="9"/>
        <color indexed="8"/>
        <rFont val="Arial"/>
        <family val="2"/>
      </rPr>
      <t>[(12) + (14) + (16)] / Premi comp.</t>
    </r>
  </si>
  <si>
    <t>Costo medio dei sinistri pagati 
(18) =
 (12) / (8)</t>
  </si>
  <si>
    <t>Costo medio dei sinistri pagati 
a titolo definitivo
(19) = 
(9) / (8)</t>
  </si>
  <si>
    <t>Costo medio dei sinistri pagati 
a titolo parziale 
(20) = (12) / (11)</t>
  </si>
  <si>
    <t>Costo medio 
dei sinistri a riserva 
al netto dei sinistri a riserva finale stimata IBNR
(21) = (14) / (13)</t>
  </si>
  <si>
    <t>Costo medio dei sinistri a riserva finale stimata IBNR
(22) = (16) / (15)</t>
  </si>
  <si>
    <t>Costo medio dei sinistri a riserva al lordo della riserva finale stimata IBNR
(23) = [(14) + (16)] / [(13) + (15)]</t>
  </si>
  <si>
    <t>Costo medio dei sinistri al netto della riserva finale stimata IBNR
(24) = [(12) + (14)] / [(8) + (13)]</t>
  </si>
  <si>
    <t>Costo medio dei sinistri al lordo della riserva finale stimata IBNR
(25) = [(12) + (14) + (16)] / 
[(8) + (13) + (15)]</t>
  </si>
  <si>
    <t>Fonte: Regolamento ISVAP n. 22/2008, Modulo 17, rami 10+12 e Modulo 29A1</t>
  </si>
  <si>
    <t>TAVOLA N. 9-3A</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</si>
  <si>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 parte)</t>
    </r>
  </si>
  <si>
    <t>Fonte: Regolamento ISVAP n. 22/2008, Moduli 29A2 e 29B</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</si>
  <si>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(II parte)</t>
    </r>
  </si>
  <si>
    <t>Fonte: Regolamento ISVAP n. 22/2008, Modulo 29A2</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</si>
  <si>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(III parte)</t>
    </r>
  </si>
  <si>
    <t>Fonte: Regolamento ISVAP n. 22/2008, Modulo 17, rami 10+12 e Modulo 29A2</t>
  </si>
  <si>
    <t>TAVOLA N. 10A1</t>
  </si>
  <si>
    <t>N. denunciati di tutte le generazioni</t>
  </si>
  <si>
    <t>di cui: 
n. denunciati relativi alla sola generazione corrente</t>
  </si>
  <si>
    <t>N. denunciati con seguito* di tutte le generazioni</t>
  </si>
  <si>
    <t>di cui: 
n. denunciati con seguito* relativi alla sola generazione corrente</t>
  </si>
  <si>
    <t>Fonte: Regolamento ISVAP n. 22/2008, Modulo 29B</t>
  </si>
  <si>
    <r>
      <t>D</t>
    </r>
    <r>
      <rPr>
        <b/>
        <sz val="10"/>
        <rFont val="Arial"/>
        <family val="2"/>
      </rPr>
      <t>%</t>
    </r>
    <r>
      <rPr>
        <b/>
        <vertAlign val="superscript"/>
        <sz val="10"/>
        <rFont val="Arial"/>
        <family val="2"/>
      </rPr>
      <t xml:space="preserve"> (b)</t>
    </r>
  </si>
  <si>
    <t>Fonte: Regolamento ISVAP n. 22/2008, Modulo 29B.</t>
  </si>
  <si>
    <t>(a) Per denunciati con seguito, si intendono i soli sinistri denunciati che sono stati pagati nell'esercizio o riservati alla fine dello stesso esercizio.</t>
  </si>
  <si>
    <r>
      <t xml:space="preserve">Ramo R.C. auto e natanti
</t>
    </r>
    <r>
      <rPr>
        <b/>
        <sz val="14"/>
        <color indexed="30"/>
        <rFont val="Arial"/>
        <family val="2"/>
      </rPr>
      <t>SINISTRI GESTITI</t>
    </r>
    <r>
      <rPr>
        <b/>
        <sz val="14"/>
        <color indexed="56"/>
        <rFont val="Arial"/>
        <family val="2"/>
      </rPr>
      <t xml:space="preserve">
</t>
    </r>
    <r>
      <rPr>
        <b/>
        <sz val="14"/>
        <color indexed="30"/>
        <rFont val="Arial"/>
        <family val="2"/>
      </rPr>
      <t>(NO CARD + Card</t>
    </r>
    <r>
      <rPr>
        <b/>
        <sz val="11"/>
        <color indexed="30"/>
        <rFont val="Arial"/>
        <family val="2"/>
      </rPr>
      <t xml:space="preserve"> subiti</t>
    </r>
    <r>
      <rPr>
        <b/>
        <sz val="14"/>
        <color indexed="30"/>
        <rFont val="Arial"/>
        <family val="2"/>
      </rPr>
      <t>)</t>
    </r>
    <r>
      <rPr>
        <b/>
        <sz val="10"/>
        <rFont val="Arial"/>
        <family val="2"/>
      </rPr>
      <t xml:space="preserve">
Numero dei sinistri denunciati e denunciati con seguito</t>
    </r>
    <r>
      <rPr>
        <b/>
        <vertAlign val="superscript"/>
        <sz val="10"/>
        <rFont val="Arial"/>
        <family val="2"/>
      </rPr>
      <t>(a)</t>
    </r>
  </si>
  <si>
    <t>TAVOLA N. 10A2</t>
  </si>
  <si>
    <r>
      <t xml:space="preserve">Ramo R.C. auto e natanti
</t>
    </r>
    <r>
      <rPr>
        <b/>
        <sz val="14"/>
        <color indexed="56"/>
        <rFont val="Arial"/>
        <family val="2"/>
      </rPr>
      <t>SINISTRI GESTITI</t>
    </r>
    <r>
      <rPr>
        <b/>
        <sz val="10"/>
        <color indexed="56"/>
        <rFont val="Arial"/>
        <family val="2"/>
      </rPr>
      <t xml:space="preserve">
</t>
    </r>
    <r>
      <rPr>
        <b/>
        <sz val="14"/>
        <color indexed="56"/>
        <rFont val="Arial"/>
        <family val="2"/>
      </rPr>
      <t xml:space="preserve">(No CARD + CARD </t>
    </r>
    <r>
      <rPr>
        <b/>
        <sz val="11"/>
        <color indexed="56"/>
        <rFont val="Arial"/>
        <family val="2"/>
      </rPr>
      <t>subiti</t>
    </r>
    <r>
      <rPr>
        <b/>
        <sz val="14"/>
        <color indexed="56"/>
        <rFont val="Arial"/>
        <family val="2"/>
      </rPr>
      <t>)</t>
    </r>
    <r>
      <rPr>
        <b/>
        <sz val="10"/>
        <rFont val="Arial"/>
        <family val="2"/>
      </rPr>
      <t xml:space="preserve">
Sviluppo del numero dei sinistri denunciati</t>
    </r>
  </si>
  <si>
    <t>Anno di generazione</t>
  </si>
  <si>
    <t>Nell'anno di generaz.</t>
  </si>
  <si>
    <t>Al 1° anno success.</t>
  </si>
  <si>
    <t>Al 2° anno success.</t>
  </si>
  <si>
    <t>Al 3° anno success.</t>
  </si>
  <si>
    <t>Al 4° anno success.</t>
  </si>
  <si>
    <t>Al 5° anno success.</t>
  </si>
  <si>
    <t>TAVOLA N. 11</t>
  </si>
  <si>
    <t>Nel 1° anno successivo</t>
  </si>
  <si>
    <t>Nel 2° anno successivo</t>
  </si>
  <si>
    <t>Nel 3° anno successivo</t>
  </si>
  <si>
    <t>Nel 4° anno successivo</t>
  </si>
  <si>
    <t>Nel 5° anno successivo</t>
  </si>
  <si>
    <t>TAVOLA N. 12</t>
  </si>
  <si>
    <t>* Il numero dei sinistri denunciati per ogni generazione si modifica in ciascun anno successivo all'accadimento per effetto delle denunce tardive pervenute.</t>
  </si>
  <si>
    <t>TAVOLA N. 13</t>
  </si>
  <si>
    <t>TAVOLA N. 14</t>
  </si>
  <si>
    <r>
      <t xml:space="preserve">Ramo R.C. auto e natanti
</t>
    </r>
    <r>
      <rPr>
        <b/>
        <sz val="14"/>
        <color indexed="30"/>
        <rFont val="Arial"/>
        <family val="2"/>
      </rPr>
      <t>SINISTRI GESTITI</t>
    </r>
    <r>
      <rPr>
        <b/>
        <sz val="10"/>
        <color indexed="30"/>
        <rFont val="Arial"/>
        <family val="2"/>
      </rPr>
      <t xml:space="preserve"> </t>
    </r>
    <r>
      <rPr>
        <b/>
        <sz val="14"/>
        <color indexed="30"/>
        <rFont val="Arial"/>
        <family val="2"/>
      </rPr>
      <t xml:space="preserve">(NO CARD + CARD </t>
    </r>
    <r>
      <rPr>
        <b/>
        <sz val="11"/>
        <color indexed="30"/>
        <rFont val="Arial"/>
        <family val="2"/>
      </rPr>
      <t>subiti</t>
    </r>
    <r>
      <rPr>
        <b/>
        <sz val="14"/>
        <color indexed="30"/>
        <rFont val="Arial"/>
        <family val="2"/>
      </rPr>
      <t>)</t>
    </r>
    <r>
      <rPr>
        <b/>
        <sz val="10"/>
        <rFont val="Arial"/>
        <family val="2"/>
      </rPr>
      <t xml:space="preserve">
 Velocità di liquidazione per numeri al netto IBNR</t>
    </r>
  </si>
  <si>
    <t>TAVOLA N. 15</t>
  </si>
  <si>
    <r>
      <t xml:space="preserve">Ramo R.C. auto e natanti
</t>
    </r>
    <r>
      <rPr>
        <b/>
        <sz val="14"/>
        <color indexed="30"/>
        <rFont val="Arial"/>
        <family val="2"/>
      </rPr>
      <t>SINISTRI GESTITI (NO CARD + CARD subiti)</t>
    </r>
    <r>
      <rPr>
        <b/>
        <sz val="10"/>
        <rFont val="Arial"/>
        <family val="2"/>
      </rPr>
      <t xml:space="preserve">
 Velocità di liquidazione per importi al netto IBNR</t>
    </r>
  </si>
  <si>
    <t>TAVOLA N. 10B1</t>
  </si>
  <si>
    <r>
      <t xml:space="preserve">Ramo R.C. auto e natanti
</t>
    </r>
    <r>
      <rPr>
        <b/>
        <sz val="14"/>
        <color indexed="30"/>
        <rFont val="Arial"/>
        <family val="2"/>
      </rPr>
      <t>SINISTRI NO CARD</t>
    </r>
    <r>
      <rPr>
        <b/>
        <sz val="10"/>
        <rFont val="Arial"/>
        <family val="2"/>
      </rPr>
      <t xml:space="preserve">
Sviluppo del numero dei sinistri denunciati</t>
    </r>
  </si>
  <si>
    <t>Anno di accadimento</t>
  </si>
  <si>
    <t>TAVOLA N. 10C1</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</si>
  <si>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Sviluppo del numero dei sinistri denunciati</t>
    </r>
  </si>
  <si>
    <t>TAVOLA N. 14-A</t>
  </si>
  <si>
    <r>
      <t xml:space="preserve">Ramo R.C. auto e natanti 
</t>
    </r>
    <r>
      <rPr>
        <b/>
        <sz val="14"/>
        <color indexed="30"/>
        <rFont val="Arial"/>
        <family val="2"/>
      </rPr>
      <t>SINISTRI GESTITI (NO CARD + CARD subiti)</t>
    </r>
    <r>
      <rPr>
        <b/>
        <sz val="10"/>
        <rFont val="Arial"/>
        <family val="2"/>
      </rPr>
      <t xml:space="preserve">
 Velocità di liquidazione per numeri dei sinistri
 al netto della stima finale per sinistri IBNR</t>
    </r>
  </si>
  <si>
    <t>Al 6° anno success.</t>
  </si>
  <si>
    <t>Al 7° anno success.</t>
  </si>
  <si>
    <t>N. pag.</t>
  </si>
  <si>
    <t>N. pag.+ris.</t>
  </si>
  <si>
    <t>N. pag. + ris.</t>
  </si>
  <si>
    <t>Veloc. liquid. (%)</t>
  </si>
  <si>
    <t>Incid. (%)</t>
  </si>
  <si>
    <t>TAVOLA N. 15-A</t>
  </si>
  <si>
    <r>
      <t xml:space="preserve">Ramo R.C. auto e natanti 
</t>
    </r>
    <r>
      <rPr>
        <b/>
        <sz val="14"/>
        <color indexed="30"/>
        <rFont val="Arial"/>
        <family val="2"/>
      </rPr>
      <t>SINISTRI GESTITI (NO CARD + CARD subiti)</t>
    </r>
    <r>
      <rPr>
        <b/>
        <sz val="10"/>
        <rFont val="Arial"/>
        <family val="2"/>
      </rPr>
      <t xml:space="preserve">
Velocità di liquidazione per importi dei sinistri
al netto della stima finale per sinistri IBNR</t>
    </r>
  </si>
  <si>
    <t>(Importi in milioni di Euro)</t>
  </si>
  <si>
    <t>Imp. pag.</t>
  </si>
  <si>
    <t>Imp. pag. + ris.</t>
  </si>
  <si>
    <t>TAVOLA N. 14-B</t>
  </si>
  <si>
    <r>
      <t xml:space="preserve">Ramo R.C. auto e natanti 
</t>
    </r>
    <r>
      <rPr>
        <b/>
        <sz val="14"/>
        <color indexed="30"/>
        <rFont val="Arial"/>
        <family val="2"/>
      </rPr>
      <t>SINISTRI GESTITI (NO CARD + CARD subiti)</t>
    </r>
    <r>
      <rPr>
        <b/>
        <sz val="10"/>
        <rFont val="Arial"/>
        <family val="2"/>
      </rPr>
      <t xml:space="preserve">
Velocità di liquidazione per numeri dei sinistri 
al lordo della stima finale per sinistri IBNR</t>
    </r>
  </si>
  <si>
    <t>TAVOLA N. 15-B</t>
  </si>
  <si>
    <r>
      <t xml:space="preserve">Ramo R.C. auto e natanti 
</t>
    </r>
    <r>
      <rPr>
        <b/>
        <sz val="14"/>
        <color indexed="30"/>
        <rFont val="Arial"/>
        <family val="2"/>
      </rPr>
      <t>Sinistri Gestiti (NO CARD + CARD</t>
    </r>
    <r>
      <rPr>
        <b/>
        <sz val="11"/>
        <color indexed="30"/>
        <rFont val="Arial"/>
        <family val="2"/>
      </rPr>
      <t xml:space="preserve"> subiti) </t>
    </r>
    <r>
      <rPr>
        <b/>
        <sz val="10"/>
        <rFont val="Arial"/>
        <family val="2"/>
      </rPr>
      <t xml:space="preserve">
Velocità di liquidazione per importi dei sinistri
 al lordo della stima finale per sinistri IBNR</t>
    </r>
  </si>
  <si>
    <t>TAVOLA N. 14-C</t>
  </si>
  <si>
    <r>
      <t xml:space="preserve">Ramo R.C. auto e natanti 
</t>
    </r>
    <r>
      <rPr>
        <b/>
        <sz val="14"/>
        <color indexed="30"/>
        <rFont val="Arial"/>
        <family val="2"/>
      </rPr>
      <t>SINISTRI NO CARD</t>
    </r>
    <r>
      <rPr>
        <b/>
        <sz val="10"/>
        <rFont val="Arial"/>
        <family val="2"/>
      </rPr>
      <t xml:space="preserve">
Velocità di liquidazione per numeri dei sinistri
 al netto della stima finale per sinistri IBNR</t>
    </r>
  </si>
  <si>
    <t>TAVOLA N. 15-C</t>
  </si>
  <si>
    <r>
      <t xml:space="preserve">Ramo R.C. auto e natanti 
</t>
    </r>
    <r>
      <rPr>
        <b/>
        <sz val="14"/>
        <color indexed="30"/>
        <rFont val="Arial"/>
        <family val="2"/>
      </rPr>
      <t>SINISTRI NO CARD</t>
    </r>
    <r>
      <rPr>
        <b/>
        <sz val="10"/>
        <rFont val="Arial"/>
        <family val="2"/>
      </rPr>
      <t xml:space="preserve">
 Velocità di liquidazione per importi dei sinistri
 al netto della stima finale per sinistri IBNR</t>
    </r>
  </si>
  <si>
    <t>Somma di JG</t>
  </si>
  <si>
    <t>Somma di RG14</t>
  </si>
  <si>
    <t>TAVOLA N. 14-D</t>
  </si>
  <si>
    <r>
      <t xml:space="preserve">Ramo R.C. auto e natanti 
</t>
    </r>
    <r>
      <rPr>
        <b/>
        <sz val="14"/>
        <color indexed="30"/>
        <rFont val="Arial"/>
        <family val="2"/>
      </rPr>
      <t>SINISTRI NO CARD</t>
    </r>
    <r>
      <rPr>
        <b/>
        <sz val="10"/>
        <rFont val="Arial"/>
        <family val="2"/>
      </rPr>
      <t xml:space="preserve">
 Velocità di liquidazione per numeri dei sinistri
 al lordo della stima finale per sinistri IBNR</t>
    </r>
  </si>
  <si>
    <t>Somma di JP</t>
  </si>
  <si>
    <t>Somma di RP14</t>
  </si>
  <si>
    <t>Somma di RP15</t>
  </si>
  <si>
    <r>
      <t xml:space="preserve">Ramo R.C. auto e natanti 
</t>
    </r>
    <r>
      <rPr>
        <b/>
        <sz val="14"/>
        <color indexed="30"/>
        <rFont val="Arial"/>
        <family val="2"/>
      </rPr>
      <t>SINISTRI NO CARD</t>
    </r>
    <r>
      <rPr>
        <b/>
        <sz val="10"/>
        <rFont val="Arial"/>
        <family val="2"/>
      </rPr>
      <t xml:space="preserve">
 Velocità di liquidazione per importi dei sinistri
 al lordo della stima finale per sinistri IBNR</t>
    </r>
  </si>
  <si>
    <t>Somma di RG15</t>
  </si>
  <si>
    <t>TAVOLA N. 14-E</t>
  </si>
  <si>
    <r>
      <t xml:space="preserve">Ramo R.C. auto 
</t>
    </r>
    <r>
      <rPr>
        <b/>
        <sz val="14"/>
        <color indexed="30"/>
        <rFont val="Arial"/>
        <family val="2"/>
      </rPr>
      <t xml:space="preserve">SINISTRI CARD </t>
    </r>
    <r>
      <rPr>
        <b/>
        <sz val="11"/>
        <color indexed="30"/>
        <rFont val="Arial"/>
        <family val="2"/>
      </rPr>
      <t xml:space="preserve">subiti  </t>
    </r>
    <r>
      <rPr>
        <b/>
        <sz val="10"/>
        <rFont val="Arial"/>
        <family val="2"/>
      </rPr>
      <t xml:space="preserve">
Velocità di liquidazione per numeri dei sinistri
 al netto della stima finale per sinistri IBNR</t>
    </r>
  </si>
  <si>
    <t>TAVOLA N. 15-E</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</si>
  <si>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importi dei sinistri 
al netto della stima finale per sinistri IBNR</t>
    </r>
  </si>
  <si>
    <t>TAVOLA N. 14-F</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</si>
  <si>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numeri dei sinistri
 al lordo della stima finale per sinistri IBNR</t>
    </r>
  </si>
  <si>
    <t>TAVOLA N. 15-F</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</si>
  <si>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importi dei sinistri
 al lordo della stima finale per sinistri IBNR</t>
    </r>
  </si>
  <si>
    <t>TAVOLA N. 16</t>
  </si>
  <si>
    <r>
      <t xml:space="preserve">Ramo R.C. auto e natanti
</t>
    </r>
    <r>
      <rPr>
        <b/>
        <sz val="14"/>
        <color indexed="30"/>
        <rFont val="Arial"/>
        <family val="2"/>
      </rPr>
      <t>SINISTRI GESTITI (NO CARD + CARD subiti)</t>
    </r>
    <r>
      <rPr>
        <b/>
        <sz val="10"/>
        <color indexed="8"/>
        <rFont val="Arial"/>
        <family val="2"/>
      </rPr>
      <t xml:space="preserve">
Sinistri pagati dell'esercizio e degli esercizi precedenti</t>
    </r>
  </si>
  <si>
    <t>(importi in milioni di Euro; costi medi in unità di Euro)</t>
  </si>
  <si>
    <t>Sinistri accaduti nell'esercizio</t>
  </si>
  <si>
    <t>Sinistri accaduti negli esercizi precedenti</t>
  </si>
  <si>
    <t>n.pag.</t>
  </si>
  <si>
    <t>imp.pag.</t>
  </si>
  <si>
    <t>pag.medio</t>
  </si>
  <si>
    <t>TAVOLA N. 17</t>
  </si>
  <si>
    <r>
      <t xml:space="preserve">Ramo R.C. auto e natanti
</t>
    </r>
    <r>
      <rPr>
        <b/>
        <sz val="14"/>
        <color indexed="30"/>
        <rFont val="Arial"/>
        <family val="2"/>
      </rPr>
      <t>SINISTRI GESTITI (NO CARD + CARD subiti)</t>
    </r>
    <r>
      <rPr>
        <b/>
        <sz val="10"/>
        <color indexed="8"/>
        <rFont val="Arial"/>
        <family val="2"/>
      </rPr>
      <t xml:space="preserve">
 Sinistri riservati dell'esercizio e degli esercizi precedenti</t>
    </r>
  </si>
  <si>
    <t>n.ris.</t>
  </si>
  <si>
    <t>imp.ris.</t>
  </si>
  <si>
    <t>ris.medio</t>
  </si>
  <si>
    <t>N.B.: Gli importi riservati sono considerati al netto della stima finale per sinistri IBNR.</t>
  </si>
  <si>
    <t>N.B.: I sinistri sono stati riclassificati per accadimento sulla base della modulistica di vigilanza.</t>
  </si>
  <si>
    <t>TAVOLA N. 18</t>
  </si>
  <si>
    <r>
      <t xml:space="preserve">Ramo R.C. auto e natanti 
</t>
    </r>
    <r>
      <rPr>
        <b/>
        <sz val="14"/>
        <color indexed="30"/>
        <rFont val="Arial"/>
        <family val="2"/>
      </rPr>
      <t>SINISTRI GESTITI (NO CARD + CARD subiti)</t>
    </r>
    <r>
      <rPr>
        <b/>
        <sz val="9.5"/>
        <rFont val="Arial"/>
        <family val="2"/>
      </rPr>
      <t xml:space="preserve">
Costo medio del pagato e del riservato per antidurata (al netto IBNR)</t>
    </r>
  </si>
  <si>
    <t>(Importi in milioni di Euro; costi medi in unità di Euro)</t>
  </si>
  <si>
    <t>12+</t>
  </si>
  <si>
    <t>Tot prec</t>
  </si>
  <si>
    <t>Tot gen</t>
  </si>
  <si>
    <t>Numero pagati</t>
  </si>
  <si>
    <t>Importo pagato</t>
  </si>
  <si>
    <t>Pagato medio</t>
  </si>
  <si>
    <t>Numero riservati</t>
  </si>
  <si>
    <t>Importo riservato</t>
  </si>
  <si>
    <t>Riservato medio</t>
  </si>
  <si>
    <t>Num. pag. + riserv.</t>
  </si>
  <si>
    <t>Importo pag. + riserv.</t>
  </si>
  <si>
    <t>Costo medio totale</t>
  </si>
  <si>
    <t>Ris medio/Pag medio</t>
  </si>
  <si>
    <r>
      <t>D</t>
    </r>
    <r>
      <rPr>
        <sz val="9"/>
        <rFont val="Arial"/>
        <family val="2"/>
      </rPr>
      <t>%</t>
    </r>
  </si>
  <si>
    <r>
      <t>D</t>
    </r>
    <r>
      <rPr>
        <sz val="9"/>
        <rFont val="Arial"/>
        <family val="2"/>
      </rPr>
      <t xml:space="preserve">% </t>
    </r>
  </si>
  <si>
    <t xml:space="preserve">TAVOLA N. 19 </t>
  </si>
  <si>
    <t>Generazione di accadimento</t>
  </si>
  <si>
    <t>Importo pagato e riservato</t>
  </si>
  <si>
    <t>Numero dei sinistri pagati e a riserva</t>
  </si>
  <si>
    <t>Costo medio</t>
  </si>
  <si>
    <t>D%</t>
  </si>
  <si>
    <t>TAVOLA N. 19 BIS *</t>
  </si>
  <si>
    <t>Importo pagato e riservato *</t>
  </si>
  <si>
    <t>TAVOLA N. 20</t>
  </si>
  <si>
    <r>
      <t xml:space="preserve">Ramo R.C. auto e natanti
</t>
    </r>
    <r>
      <rPr>
        <b/>
        <sz val="14"/>
        <color indexed="30"/>
        <rFont val="Arial"/>
        <family val="2"/>
      </rPr>
      <t>SINISTRI GESTITI (NO CARD + CARD subiti)</t>
    </r>
    <r>
      <rPr>
        <b/>
        <sz val="10"/>
        <color indexed="8"/>
        <rFont val="Arial"/>
        <family val="2"/>
      </rPr>
      <t xml:space="preserve">
Distribuzione regionale dei sinistri pagati e riservati</t>
    </r>
  </si>
  <si>
    <t>(costi medi in unità di Euro)</t>
  </si>
  <si>
    <t>Distr.% sinistri
pag. e ris.
(es.+es. prec.)</t>
  </si>
  <si>
    <t>Sinistri dell'esercizio</t>
  </si>
  <si>
    <t>Sinistri di esercizi precedenti</t>
  </si>
  <si>
    <t>Numero</t>
  </si>
  <si>
    <t>Ris. medio</t>
  </si>
  <si>
    <t>Val d'Aosta</t>
  </si>
  <si>
    <t>Trentino A.A.</t>
  </si>
  <si>
    <t>Friuli V.G.</t>
  </si>
  <si>
    <t>Direzione</t>
  </si>
  <si>
    <t>TOTALE</t>
  </si>
  <si>
    <t>Fonte: Regolamento IVASS n. 36/2017, Modulo 30</t>
  </si>
  <si>
    <t>N.B. Le riserve sinistri sono state considerate al netto delle stime per i sinistri tardivi (IBNR).</t>
  </si>
  <si>
    <t>TAVOLA N. 21</t>
  </si>
  <si>
    <r>
      <t xml:space="preserve">Ramo R.C. auto e natanti 
</t>
    </r>
    <r>
      <rPr>
        <b/>
        <sz val="14"/>
        <color indexed="30"/>
        <rFont val="Arial"/>
        <family val="2"/>
      </rPr>
      <t>SINISTRI GESTITI (NO CARD + CARD subiti)</t>
    </r>
    <r>
      <rPr>
        <b/>
        <sz val="10"/>
        <color indexed="8"/>
        <rFont val="Arial"/>
        <family val="2"/>
      </rPr>
      <t xml:space="preserve">
Sviluppo della riserva sinistri</t>
    </r>
  </si>
  <si>
    <t>Riserva iniziale</t>
  </si>
  <si>
    <t>Risp./(Perdita) pag.definitivi</t>
  </si>
  <si>
    <t>Risp./(Perdita) pag.parziali</t>
  </si>
  <si>
    <t>Risp.senza seguito</t>
  </si>
  <si>
    <t>(Perdita) riaperti (pagati e riservati)</t>
  </si>
  <si>
    <t>Risp./(Perd.) su pag.al netto del saldo (ss-riap) (a)</t>
  </si>
  <si>
    <t>% riserva caduta</t>
  </si>
  <si>
    <t>% riserva iniziale</t>
  </si>
  <si>
    <t>(Rival.)/Riduz. Ris.residua sin.pag.parzialmente</t>
  </si>
  <si>
    <t>(Rival.)/Riduz. Ris.residua sin.non movimentati</t>
  </si>
  <si>
    <t>(Rival.)/Riduz. Ris.residua totale (b)</t>
  </si>
  <si>
    <t>% riserva residua</t>
  </si>
  <si>
    <t>Saldo (c) =(a)+(b)</t>
  </si>
  <si>
    <t>N.B. I saldi non considerano lo sviluppo della riserva stimata per sinistri IBNR</t>
  </si>
  <si>
    <t>TAVOLA N. 22</t>
  </si>
  <si>
    <r>
      <t xml:space="preserve">Ramo R.C. auto e natanti 
</t>
    </r>
    <r>
      <rPr>
        <b/>
        <sz val="14"/>
        <color indexed="30"/>
        <rFont val="Arial"/>
        <family val="2"/>
      </rPr>
      <t>SINISTRI GESTITI (NO CARD + CARD subiti)</t>
    </r>
    <r>
      <rPr>
        <b/>
        <sz val="10"/>
        <color indexed="8"/>
        <rFont val="Arial"/>
        <family val="2"/>
      </rPr>
      <t xml:space="preserve">
Sviluppo della riserva sinistri per fasce di mercato</t>
    </r>
  </si>
  <si>
    <t>Fasce</t>
  </si>
  <si>
    <t>(Perdita) riaperti</t>
  </si>
  <si>
    <t>(segue)</t>
  </si>
  <si>
    <r>
      <t xml:space="preserve">Ramo R.C. auto e natanti 
</t>
    </r>
    <r>
      <rPr>
        <b/>
        <sz val="14"/>
        <color indexed="30"/>
        <rFont val="Arial"/>
        <family val="2"/>
      </rPr>
      <t>SINISTRI GESTITI (NO CARD + CARD subiti)</t>
    </r>
    <r>
      <rPr>
        <b/>
        <sz val="9"/>
        <color indexed="8"/>
        <rFont val="Arial"/>
        <family val="2"/>
      </rPr>
      <t xml:space="preserve">
Sviluppo della riserva sinistri per fasce di mercato</t>
    </r>
  </si>
  <si>
    <t>TAVOLA N. 23</t>
  </si>
  <si>
    <r>
      <t xml:space="preserve">Ramo R.C. auto e natanti 
</t>
    </r>
    <r>
      <rPr>
        <b/>
        <sz val="14"/>
        <color indexed="30"/>
        <rFont val="Arial"/>
        <family val="2"/>
      </rPr>
      <t xml:space="preserve">SINISTRI GESTITI (NO CARD + CARD subiti) </t>
    </r>
    <r>
      <rPr>
        <b/>
        <sz val="14"/>
        <color indexed="40"/>
        <rFont val="Arial"/>
        <family val="2"/>
      </rPr>
      <t xml:space="preserve">
</t>
    </r>
    <r>
      <rPr>
        <b/>
        <sz val="10"/>
        <color indexed="8"/>
        <rFont val="Arial"/>
        <family val="2"/>
      </rPr>
      <t xml:space="preserve"> con danni misti e solo a persone*</t>
    </r>
  </si>
  <si>
    <r>
      <t>D</t>
    </r>
    <r>
      <rPr>
        <b/>
        <sz val="9"/>
        <rFont val="Arial"/>
        <family val="2"/>
      </rPr>
      <t xml:space="preserve"> % </t>
    </r>
  </si>
  <si>
    <t>esercizio</t>
  </si>
  <si>
    <t>esercizi precedenti</t>
  </si>
  <si>
    <t>n.denunciati misti</t>
  </si>
  <si>
    <t>inc.% su den.tot.</t>
  </si>
  <si>
    <t>n.den.misti con seguito</t>
  </si>
  <si>
    <t>inc.% su den.con seguito tot.</t>
  </si>
  <si>
    <t>n.pagati misti</t>
  </si>
  <si>
    <t>inc.% su n.pag.tot.</t>
  </si>
  <si>
    <t>imp.pagati misti</t>
  </si>
  <si>
    <t>inc.% su imp.pag.tot.</t>
  </si>
  <si>
    <t>pagato medio misti</t>
  </si>
  <si>
    <t>pag.medio misti/pag.medio tot.</t>
  </si>
  <si>
    <t>n.riservati** misti</t>
  </si>
  <si>
    <t>inc.% su n.ris.tot.</t>
  </si>
  <si>
    <t>imp.riservati** misti</t>
  </si>
  <si>
    <t>inc.% su imp.ris.tot.</t>
  </si>
  <si>
    <t>riservato** medio misti</t>
  </si>
  <si>
    <t>ris.**medio misti/
ris.** medio tot.</t>
  </si>
  <si>
    <t>Fonte: Regolamento ISVAP n. 22/2008, Allegato 2 al Modulo 29B</t>
  </si>
  <si>
    <t xml:space="preserve">*La tavola contiene un dettaglio dei sinistri gestiti riportati nel modulo 29B e contiene le informazioni relative ai sinistri misti, per i quali è considerato sia l’importo del danno a cose che del danno a persone, e ai sinistri con soli danni a persone. </t>
  </si>
  <si>
    <t>** Al netto delle stime per sinistri tardivi</t>
  </si>
  <si>
    <t>TAVOLA N. 24</t>
  </si>
  <si>
    <r>
      <t xml:space="preserve">Ramo R.C. auto e natanti 
 </t>
    </r>
    <r>
      <rPr>
        <b/>
        <sz val="14"/>
        <color indexed="30"/>
        <rFont val="Arial"/>
        <family val="2"/>
      </rPr>
      <t xml:space="preserve">SINISTRI GESTITI (NO CARD + CARD subiti) </t>
    </r>
    <r>
      <rPr>
        <b/>
        <sz val="14"/>
        <color indexed="40"/>
        <rFont val="Arial"/>
        <family val="2"/>
      </rPr>
      <t xml:space="preserve">
</t>
    </r>
    <r>
      <rPr>
        <b/>
        <sz val="10"/>
        <color indexed="8"/>
        <rFont val="Arial"/>
        <family val="2"/>
      </rPr>
      <t>con danni a persone*</t>
    </r>
  </si>
  <si>
    <r>
      <t>D</t>
    </r>
    <r>
      <rPr>
        <b/>
        <sz val="9"/>
        <rFont val="Arial"/>
        <family val="2"/>
      </rPr>
      <t xml:space="preserve"> %</t>
    </r>
  </si>
  <si>
    <t>n.pagati persone</t>
  </si>
  <si>
    <t>imp.pagati persone</t>
  </si>
  <si>
    <t>pagato medio persone</t>
  </si>
  <si>
    <t>pag.medio persone/pag.medio tot.</t>
  </si>
  <si>
    <t>n.riservati** persone</t>
  </si>
  <si>
    <t>inc.% su n.ris.** tot.</t>
  </si>
  <si>
    <t>imp.** riservati persone</t>
  </si>
  <si>
    <t>inc.% su imp. ris.** tot.</t>
  </si>
  <si>
    <t>riservato** medio persone</t>
  </si>
  <si>
    <t>ris.** medio persone/
ris.** medio tot.</t>
  </si>
  <si>
    <t xml:space="preserve">* Nella tavola sono inseriti esclusivamente i sinistri con soli danni alle persone e la parte dei sinistri misti relativa a danni a persone. </t>
  </si>
  <si>
    <t>TAVOLA N. 25</t>
  </si>
  <si>
    <r>
      <t xml:space="preserve">Ramo R.C. auto e natanti
</t>
    </r>
    <r>
      <rPr>
        <b/>
        <sz val="10"/>
        <color indexed="30"/>
        <rFont val="Arial"/>
        <family val="2"/>
      </rPr>
      <t xml:space="preserve"> </t>
    </r>
    <r>
      <rPr>
        <b/>
        <sz val="14"/>
        <color indexed="30"/>
        <rFont val="Arial"/>
        <family val="2"/>
      </rPr>
      <t xml:space="preserve">SINISTRI GESTITI (NO CARD + CARD </t>
    </r>
    <r>
      <rPr>
        <b/>
        <sz val="11"/>
        <color indexed="30"/>
        <rFont val="Arial"/>
        <family val="2"/>
      </rPr>
      <t>subiti</t>
    </r>
    <r>
      <rPr>
        <b/>
        <sz val="14"/>
        <color indexed="30"/>
        <rFont val="Arial"/>
        <family val="2"/>
      </rPr>
      <t>)</t>
    </r>
    <r>
      <rPr>
        <b/>
        <sz val="14"/>
        <color indexed="40"/>
        <rFont val="Arial"/>
        <family val="2"/>
      </rPr>
      <t xml:space="preserve">
 </t>
    </r>
    <r>
      <rPr>
        <b/>
        <sz val="10"/>
        <color indexed="8"/>
        <rFont val="Arial"/>
        <family val="2"/>
      </rPr>
      <t>con soli danni a cose</t>
    </r>
  </si>
  <si>
    <t>n.pagati cose</t>
  </si>
  <si>
    <t>imp.pagati cose</t>
  </si>
  <si>
    <t>pagato medio cose</t>
  </si>
  <si>
    <t>pag.medio cose/pag.medio tot.</t>
  </si>
  <si>
    <t>n.riservati** cose</t>
  </si>
  <si>
    <t>inc.% su n.riserv.** tot.</t>
  </si>
  <si>
    <t>imp.riservati** cose</t>
  </si>
  <si>
    <t>inc.% su imp.ris.** tot.</t>
  </si>
  <si>
    <t>riservato** medio cose</t>
  </si>
  <si>
    <t>ris. **medio cose/ris.** medio tot.</t>
  </si>
  <si>
    <t xml:space="preserve">Fonte: Regolamento ISVAP n. 22/2008, Allegato 2 al Modulo 29B. </t>
  </si>
  <si>
    <t xml:space="preserve">* Nella tavola sono inseriti esclusivamente i sinistri con soli danni alle cose. </t>
  </si>
  <si>
    <t>TAVOLA N. 26</t>
  </si>
  <si>
    <r>
      <t xml:space="preserve">Ramo R.C. auto e natanti 
</t>
    </r>
    <r>
      <rPr>
        <b/>
        <sz val="14"/>
        <color indexed="30"/>
        <rFont val="Arial"/>
        <family val="2"/>
      </rPr>
      <t>Sinistri GESTITI (NO CARD + CARD subiti)</t>
    </r>
    <r>
      <rPr>
        <b/>
        <sz val="14"/>
        <color indexed="40"/>
        <rFont val="Arial"/>
        <family val="2"/>
      </rPr>
      <t xml:space="preserve">
</t>
    </r>
    <r>
      <rPr>
        <b/>
        <sz val="10"/>
        <color indexed="8"/>
        <rFont val="Arial"/>
        <family val="2"/>
      </rPr>
      <t xml:space="preserve"> in causa pagati e riservati per antidurata</t>
    </r>
  </si>
  <si>
    <t>8+</t>
  </si>
  <si>
    <t>Tot. prec.</t>
  </si>
  <si>
    <t>Totale generale</t>
  </si>
  <si>
    <t>Imp.pagati</t>
  </si>
  <si>
    <t>Pag.medio</t>
  </si>
  <si>
    <t>Pag.medio/Pag.medio tot.</t>
  </si>
  <si>
    <t>Imp.riservati</t>
  </si>
  <si>
    <t>(Segue)</t>
  </si>
  <si>
    <r>
      <t xml:space="preserve">Ramo R.C. auto e natanti
 </t>
    </r>
    <r>
      <rPr>
        <b/>
        <sz val="14"/>
        <color indexed="30"/>
        <rFont val="Arial"/>
        <family val="2"/>
      </rPr>
      <t>Sinistri GESTITI (NO CARD + CARD subiti)</t>
    </r>
    <r>
      <rPr>
        <b/>
        <sz val="14"/>
        <color indexed="40"/>
        <rFont val="Arial"/>
        <family val="2"/>
      </rPr>
      <t xml:space="preserve">
</t>
    </r>
    <r>
      <rPr>
        <b/>
        <sz val="10"/>
        <color indexed="8"/>
        <rFont val="Arial"/>
        <family val="2"/>
      </rPr>
      <t>in causa pagati e riservati per antidurata</t>
    </r>
  </si>
  <si>
    <t>TAVOLA N. 27</t>
  </si>
  <si>
    <t>Ramo R.C. auto e natanti - Indicatori dei sinistri</t>
  </si>
  <si>
    <t>(valori in %)</t>
  </si>
  <si>
    <t xml:space="preserve">     Sinistri dell'es./Premi competenza</t>
  </si>
  <si>
    <t xml:space="preserve">     Sinistri di es. prec./Premi competenza</t>
  </si>
  <si>
    <t>Onere complessivo dei sinistri/Premi competenza</t>
  </si>
  <si>
    <t xml:space="preserve">     di cui</t>
  </si>
  <si>
    <t xml:space="preserve">   Spese liquidaz. pagate e riserv. sin. es./ Premi competenza</t>
  </si>
  <si>
    <t>Riserva sin. es. + es. prec./Premi contabilizzati</t>
  </si>
  <si>
    <t>Riserve tecniche/Premi contabilizzati</t>
  </si>
  <si>
    <t>Riserva sin. per risarc. e spese dir./Riserva sinistri</t>
  </si>
  <si>
    <t>Riserva sin. per spese liquidazione/Riserva sinistri</t>
  </si>
  <si>
    <t>Riserva sin. es./Riserva sin. es.+es.prec.</t>
  </si>
  <si>
    <t>Riserva sin. es.prec./Riserva sin. es.+es.prec.</t>
  </si>
  <si>
    <t>Importi pagati es.+es.prec./Premi contabilizzati</t>
  </si>
  <si>
    <t>Risarc. e spese dir./Importi pagati</t>
  </si>
  <si>
    <t>Spese liquidazione/Importi pagati</t>
  </si>
  <si>
    <t>Importi pagati es./Importi pagati es.+es.prec.</t>
  </si>
  <si>
    <t>Importi pagati es.prec./Importi pagati es.+es.prec.</t>
  </si>
  <si>
    <t>N.B. Gli importi pagati per i sinistri dell'esercizio ed i premi sono comprensivi del contributo al Fondo di garanzia per le Vittime della Strada.</t>
  </si>
  <si>
    <t>TAVOLA N. 28</t>
  </si>
  <si>
    <t>Ramo R.C. auto e natanti - Indicatori dei sinistri per fasce di mercato</t>
  </si>
  <si>
    <t> Indicatori</t>
  </si>
  <si>
    <t xml:space="preserve">     Sinistri di es.prec./Premi competenza</t>
  </si>
  <si>
    <t xml:space="preserve">     di cui:</t>
  </si>
  <si>
    <t xml:space="preserve">   Spese liquidaz. pagate e riserv. sin. es./Premi compet.</t>
  </si>
  <si>
    <t>Riserva sin. es.+es.prec./Premi contabilizzati</t>
  </si>
  <si>
    <t>N.B.   Gli importi pagati per i sinistri dell'esercizio ed i premi sono comprensivi del contributo al Fondo di garanzia per le Vittime della Strada.</t>
  </si>
  <si>
    <t>TAVOLA N. 29</t>
  </si>
  <si>
    <t>Ramo R.C. auto e natanti - Sintesi del conto tecnico del ramo - Portafoglio diretto italiano</t>
  </si>
  <si>
    <t>Voci</t>
  </si>
  <si>
    <t xml:space="preserve">        Premi contabilizzati (1)</t>
  </si>
  <si>
    <t>+</t>
  </si>
  <si>
    <t xml:space="preserve">        Variazione della riserva premi (2)</t>
  </si>
  <si>
    <t>-</t>
  </si>
  <si>
    <t>Premi di competenza (3) = (1) - (2)</t>
  </si>
  <si>
    <t>Oneri relativi ai sinistri (4)</t>
  </si>
  <si>
    <t xml:space="preserve">      di cui: sinistri dell'esercizio</t>
  </si>
  <si>
    <t>Saldo altre partite tecniche (5)</t>
  </si>
  <si>
    <t>Spese di gestione (6)</t>
  </si>
  <si>
    <t>Saldo tecnico del lavoro diretto al lordo della riassicurazione (7) = (3) - (4) + (5) - (6)</t>
  </si>
  <si>
    <t>Quota dell'utile degli investimenti (8)</t>
  </si>
  <si>
    <t>Risultato del conto tecnico del lavoro diretto al lordo della riassicurazione (9) = (7) + (8)</t>
  </si>
  <si>
    <t>Risultato delle cessioni in riassicurazione (10)</t>
  </si>
  <si>
    <t>Risultato del conto tecnico del lavoro diretto al netto della riassicurazione (11) = (9) + (10)</t>
  </si>
  <si>
    <t>TAVOLA N. 30</t>
  </si>
  <si>
    <t>Ramo R.C. auto e natanti - indicatori desunti dal conto tecnico - Portafoglio diretto italiano</t>
  </si>
  <si>
    <t>(in %)</t>
  </si>
  <si>
    <t>Sinistri dell'esercizio / Premi di competenza (Loss ratio dell'esercizio)</t>
  </si>
  <si>
    <t>Oneri relativi ai sinistri / Premi di competenza (Loss ratio di bilancio)</t>
  </si>
  <si>
    <t>Spese di gestione / Premi contabilizzati (Expense ratio)</t>
  </si>
  <si>
    <t>Combined ratio di bilancio</t>
  </si>
  <si>
    <t>Combined ratio dell'esercizio</t>
  </si>
  <si>
    <t>Saldo tecnico lordo riassic. / Premi contabilizzati</t>
  </si>
  <si>
    <t>Saldo tecnico lordo riassic. / Premi competenza</t>
  </si>
  <si>
    <t>Quota dell'utile degli investimenti / Premi contabilizzati</t>
  </si>
  <si>
    <t>Risultato tecnico al lordo della riassic. / Premi contabil.</t>
  </si>
  <si>
    <t>Risultato tecnico al lordo della riassic. / Premi competenza</t>
  </si>
  <si>
    <t>Risultato tecnico al netto della riassic. / Premi contabil.</t>
  </si>
  <si>
    <t>Risultato tecnico al netto della riassic. / Premi competenza</t>
  </si>
  <si>
    <t>Fonte: Regolamento ISVAP n. 22/2008, Modulo 17, rami 10+12 e modulo 29B per le unità di rischio-anno</t>
  </si>
  <si>
    <t>Voci di spesa</t>
  </si>
  <si>
    <t>Totale mercato</t>
  </si>
  <si>
    <t>Premi&gt;=500 mln</t>
  </si>
  <si>
    <t>250 mln&lt;=Premi&lt;500 mln</t>
  </si>
  <si>
    <t>100 mln&lt;=Premi&lt;250 mln</t>
  </si>
  <si>
    <t>P&gt;=500 mln</t>
  </si>
  <si>
    <t>250 mln&lt;=P&lt;500 mln</t>
  </si>
  <si>
    <t>100 mln&lt;=P&lt;250 mln</t>
  </si>
  <si>
    <t>P&lt;100 mln</t>
  </si>
  <si>
    <t>Spese unitarie di gestione (euro)</t>
  </si>
  <si>
    <t>N. pagati</t>
  </si>
  <si>
    <t>var. %</t>
  </si>
  <si>
    <t>N. riservati</t>
  </si>
  <si>
    <t>Ris.medio</t>
  </si>
  <si>
    <t>Ris.medio/Ris.medio tot.</t>
  </si>
  <si>
    <t>(importi in milioni di Euro, incrementi annui in percentuali)</t>
  </si>
  <si>
    <t xml:space="preserve">NB: Percentuale dei sinistri pagati e dei pagamenti, cumulati in ciascun anno di sviluppo, rispetto ai sinistri risultati con seguito fino alla fine dell'anno più recente (pagati + riservati). </t>
  </si>
  <si>
    <t xml:space="preserve">NB: per velocità di liquidazione dei numeri dei sinistri si intende la percentuale dei sinistri pagati, cumulati in ciascun anno di sviluppo, rispetto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</si>
  <si>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</si>
  <si>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 xml:space="preserve">NB: per velocità di liquidazione dei numeri dei sinistri si intende la percentuale dei sinistri pagati, cumulati in ciascun anno di sviluppo, rispetto ai sinistri risultati con seguito alla fine dell'anno più recente (pagati + riservati al lordo della riserva finale stimata per sinistri tardivi).  </t>
  </si>
  <si>
    <t xml:space="preserve">NB: per velocità di liquidazione in base ai numeri dei sinistri si intende la percentuale dei sinistri pagati, cumulati in ciascun anno di sviluppo, rispetto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</si>
  <si>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</si>
  <si>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NB: Per velocità di liquidazione degli importi si intende la percentuale degli importi pagati, cumulati in ciascun anno di sviluppo, rispetto agli importi relativi ai sinistri risultati con seguito alla fine dell'anno più recente  (pagati + riservati al lordo della riserva finale stimata per sinistri tardivi).</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</si>
  <si>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</si>
  <si>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lordo della riserva finale stimata per sinistri tardivi).  </t>
  </si>
  <si>
    <t>(*) Variazione a perimetro omogeneo su tutto il periodo considerato.</t>
  </si>
  <si>
    <r>
      <t>D</t>
    </r>
    <r>
      <rPr>
        <b/>
        <sz val="10"/>
        <color indexed="8"/>
        <rFont val="Arial"/>
        <family val="2"/>
      </rPr>
      <t>%</t>
    </r>
    <r>
      <rPr>
        <vertAlign val="superscript"/>
        <sz val="10"/>
        <color indexed="8"/>
        <rFont val="Arial"/>
        <family val="2"/>
      </rPr>
      <t xml:space="preserve"> (*)</t>
    </r>
  </si>
  <si>
    <t>Variazione a perimetro omogeneo su tutto il periodo considerato.</t>
  </si>
  <si>
    <r>
      <t>Incremento annuo</t>
    </r>
    <r>
      <rPr>
        <vertAlign val="superscript"/>
        <sz val="10"/>
        <color indexed="8"/>
        <rFont val="Arial"/>
        <family val="2"/>
      </rPr>
      <t xml:space="preserve"> (*)</t>
    </r>
  </si>
  <si>
    <r>
      <t>Premi di competenza</t>
    </r>
    <r>
      <rPr>
        <vertAlign val="superscript"/>
        <sz val="11"/>
        <color theme="1"/>
        <rFont val="Calibri"/>
        <family val="2"/>
        <scheme val="minor"/>
      </rPr>
      <t>(*)</t>
    </r>
    <r>
      <rPr>
        <b/>
        <sz val="11"/>
        <color theme="1"/>
        <rFont val="Calibri"/>
        <family val="2"/>
        <scheme val="minor"/>
      </rPr>
      <t xml:space="preserve">
 (1)</t>
    </r>
  </si>
  <si>
    <r>
      <t>Sinistri  denunciati</t>
    </r>
    <r>
      <rPr>
        <vertAlign val="superscript"/>
        <sz val="11"/>
        <color theme="1"/>
        <rFont val="Calibri"/>
        <family val="2"/>
        <scheme val="minor"/>
      </rPr>
      <t>(*)</t>
    </r>
    <r>
      <rPr>
        <b/>
        <sz val="11"/>
        <color theme="1"/>
        <rFont val="Calibri"/>
        <family val="2"/>
        <scheme val="minor"/>
      </rPr>
      <t xml:space="preserve"> 
 (4)</t>
    </r>
  </si>
  <si>
    <r>
      <t>Veicoli anno</t>
    </r>
    <r>
      <rPr>
        <vertAlign val="superscript"/>
        <sz val="11"/>
        <color theme="1"/>
        <rFont val="Calibri"/>
        <family val="2"/>
        <scheme val="minor"/>
      </rPr>
      <t>(*)</t>
    </r>
    <r>
      <rPr>
        <b/>
        <sz val="11"/>
        <color theme="1"/>
        <rFont val="Calibri"/>
        <family val="2"/>
        <scheme val="minor"/>
      </rPr>
      <t xml:space="preserve">
 (2)</t>
    </r>
  </si>
  <si>
    <r>
      <t>Sinistri eliminati  perché senza seguito</t>
    </r>
    <r>
      <rPr>
        <b/>
        <vertAlign val="superscript"/>
        <sz val="11"/>
        <color theme="1"/>
        <rFont val="Calibri"/>
        <family val="2"/>
        <scheme val="minor"/>
      </rPr>
      <t>(*)</t>
    </r>
    <r>
      <rPr>
        <b/>
        <sz val="11"/>
        <color theme="1"/>
        <rFont val="Calibri"/>
        <family val="2"/>
        <scheme val="minor"/>
      </rPr>
      <t xml:space="preserve">
 (5)</t>
    </r>
  </si>
  <si>
    <r>
      <t>Sinistri denunciati  con seguito</t>
    </r>
    <r>
      <rPr>
        <vertAlign val="superscript"/>
        <sz val="11"/>
        <color theme="1"/>
        <rFont val="Calibri"/>
        <family val="2"/>
        <scheme val="minor"/>
      </rPr>
      <t>(*)</t>
    </r>
    <r>
      <rPr>
        <b/>
        <sz val="11"/>
        <color theme="1"/>
        <rFont val="Calibri"/>
        <family val="2"/>
        <scheme val="minor"/>
      </rPr>
      <t xml:space="preserve">
(6) = (4)-(5)</t>
    </r>
  </si>
  <si>
    <r>
      <t>Numero sinistri a riserva finale stimata IBNR</t>
    </r>
    <r>
      <rPr>
        <vertAlign val="superscript"/>
        <sz val="11"/>
        <color theme="1"/>
        <rFont val="Calibri"/>
        <family val="2"/>
        <scheme val="minor"/>
      </rPr>
      <t>(*)</t>
    </r>
    <r>
      <rPr>
        <b/>
        <sz val="11"/>
        <color theme="1"/>
        <rFont val="Calibri"/>
        <family val="2"/>
        <scheme val="minor"/>
      </rPr>
      <t xml:space="preserve"> (7)</t>
    </r>
  </si>
  <si>
    <r>
      <t>Sinistri con seguito e ibnr</t>
    </r>
    <r>
      <rPr>
        <vertAlign val="superscript"/>
        <sz val="11"/>
        <color theme="1"/>
        <rFont val="Calibri"/>
        <family val="2"/>
        <scheme val="minor"/>
      </rPr>
      <t>(*)</t>
    </r>
    <r>
      <rPr>
        <b/>
        <sz val="11"/>
        <color theme="1"/>
        <rFont val="Calibri"/>
        <family val="2"/>
        <scheme val="minor"/>
      </rPr>
      <t xml:space="preserve"> [4]-[5]+[7]</t>
    </r>
  </si>
  <si>
    <r>
      <t>Numero sinistri pagati a titolo definitivo</t>
    </r>
    <r>
      <rPr>
        <vertAlign val="superscript"/>
        <sz val="11"/>
        <color theme="1"/>
        <rFont val="Calibri"/>
        <family val="2"/>
        <scheme val="minor"/>
      </rPr>
      <t>(*)</t>
    </r>
    <r>
      <rPr>
        <b/>
        <sz val="11"/>
        <color theme="1"/>
        <rFont val="Calibri"/>
        <family val="2"/>
        <scheme val="minor"/>
      </rPr>
      <t xml:space="preserve"> (10)</t>
    </r>
  </si>
  <si>
    <r>
      <t>Importo sinistri pagati a titolo definitivo</t>
    </r>
    <r>
      <rPr>
        <vertAlign val="superscript"/>
        <sz val="11"/>
        <color theme="1"/>
        <rFont val="Calibri"/>
        <family val="2"/>
        <scheme val="minor"/>
      </rPr>
      <t>(*)</t>
    </r>
    <r>
      <rPr>
        <b/>
        <sz val="11"/>
        <color theme="1"/>
        <rFont val="Calibri"/>
        <family val="2"/>
        <scheme val="minor"/>
      </rPr>
      <t xml:space="preserve"> (11)</t>
    </r>
  </si>
  <si>
    <r>
      <t>Numero sinistri pagati a titolo parziale</t>
    </r>
    <r>
      <rPr>
        <vertAlign val="superscript"/>
        <sz val="11"/>
        <color theme="1"/>
        <rFont val="Calibri"/>
        <family val="2"/>
        <scheme val="minor"/>
      </rPr>
      <t>(*)</t>
    </r>
    <r>
      <rPr>
        <b/>
        <sz val="11"/>
        <color theme="1"/>
        <rFont val="Calibri"/>
        <family val="2"/>
        <scheme val="minor"/>
      </rPr>
      <t xml:space="preserve"> (12)</t>
    </r>
  </si>
  <si>
    <r>
      <t>Importo sinistri pagati a titolo parziale</t>
    </r>
    <r>
      <rPr>
        <vertAlign val="superscript"/>
        <sz val="11"/>
        <color theme="1"/>
        <rFont val="Calibri"/>
        <family val="2"/>
        <scheme val="minor"/>
      </rPr>
      <t>(*)</t>
    </r>
    <r>
      <rPr>
        <b/>
        <sz val="11"/>
        <color theme="1"/>
        <rFont val="Calibri"/>
        <family val="2"/>
        <scheme val="minor"/>
      </rPr>
      <t xml:space="preserve"> (13)</t>
    </r>
  </si>
  <si>
    <r>
      <t>Totale importi pagati</t>
    </r>
    <r>
      <rPr>
        <vertAlign val="superscript"/>
        <sz val="11"/>
        <color theme="1"/>
        <rFont val="Calibri"/>
        <family val="2"/>
        <scheme val="minor"/>
      </rPr>
      <t>(*)</t>
    </r>
    <r>
      <rPr>
        <b/>
        <sz val="11"/>
        <color theme="1"/>
        <rFont val="Calibri"/>
        <family val="2"/>
        <scheme val="minor"/>
      </rPr>
      <t xml:space="preserve"> (14) = (11) + (13)</t>
    </r>
  </si>
  <si>
    <r>
      <t>Numero sinistri a riserva al netto stima IBNR</t>
    </r>
    <r>
      <rPr>
        <vertAlign val="superscript"/>
        <sz val="12"/>
        <color theme="1"/>
        <rFont val="Calibri"/>
        <family val="2"/>
        <scheme val="minor"/>
      </rPr>
      <t>(*)</t>
    </r>
    <r>
      <rPr>
        <b/>
        <sz val="11"/>
        <color theme="1"/>
        <rFont val="Calibri"/>
        <family val="2"/>
        <scheme val="minor"/>
      </rPr>
      <t xml:space="preserve">  
(15)</t>
    </r>
  </si>
  <si>
    <r>
      <t>Importo sinistri a riserva al netto stima IBNR</t>
    </r>
    <r>
      <rPr>
        <vertAlign val="superscript"/>
        <sz val="11"/>
        <color theme="1"/>
        <rFont val="Calibri"/>
        <family val="2"/>
        <scheme val="minor"/>
      </rPr>
      <t>(*)</t>
    </r>
    <r>
      <rPr>
        <b/>
        <sz val="11"/>
        <color theme="1"/>
        <rFont val="Calibri"/>
        <family val="2"/>
        <scheme val="minor"/>
      </rPr>
      <t xml:space="preserve">
(16)</t>
    </r>
  </si>
  <si>
    <r>
      <t>Numero sinistri tardivi a riserva finale stimata IBNR</t>
    </r>
    <r>
      <rPr>
        <vertAlign val="superscript"/>
        <sz val="11"/>
        <color theme="1"/>
        <rFont val="Calibri"/>
        <family val="2"/>
        <scheme val="minor"/>
      </rPr>
      <t>(*)</t>
    </r>
    <r>
      <rPr>
        <b/>
        <sz val="11"/>
        <color theme="1"/>
        <rFont val="Calibri"/>
        <family val="2"/>
        <scheme val="minor"/>
      </rPr>
      <t xml:space="preserve"> (17) = (7)</t>
    </r>
  </si>
  <si>
    <r>
      <t>Importo sinistri tardivi a riserva finale stimata IBNR</t>
    </r>
    <r>
      <rPr>
        <vertAlign val="superscript"/>
        <sz val="11"/>
        <color theme="1"/>
        <rFont val="Calibri"/>
        <family val="2"/>
        <scheme val="minor"/>
      </rPr>
      <t>(*)</t>
    </r>
    <r>
      <rPr>
        <b/>
        <sz val="11"/>
        <color theme="1"/>
        <rFont val="Calibri"/>
        <family val="2"/>
        <scheme val="minor"/>
      </rPr>
      <t xml:space="preserve"> (18)</t>
    </r>
  </si>
  <si>
    <r>
      <t>Veicoli anno</t>
    </r>
    <r>
      <rPr>
        <vertAlign val="superscript"/>
        <sz val="11"/>
        <color theme="1"/>
        <rFont val="Calibri"/>
        <family val="2"/>
        <scheme val="minor"/>
      </rPr>
      <t>(*)</t>
    </r>
    <r>
      <rPr>
        <b/>
        <sz val="11"/>
        <color theme="1"/>
        <rFont val="Calibri"/>
        <family val="2"/>
        <scheme val="minor"/>
      </rPr>
      <t xml:space="preserve">
 (1)</t>
    </r>
  </si>
  <si>
    <r>
      <t>Sinistri  denunciati</t>
    </r>
    <r>
      <rPr>
        <vertAlign val="superscript"/>
        <sz val="11"/>
        <color theme="1"/>
        <rFont val="Calibri"/>
        <family val="2"/>
        <scheme val="minor"/>
      </rPr>
      <t>(*)</t>
    </r>
    <r>
      <rPr>
        <b/>
        <sz val="11"/>
        <color theme="1"/>
        <rFont val="Calibri"/>
        <family val="2"/>
        <scheme val="minor"/>
      </rPr>
      <t xml:space="preserve"> 
 (2)</t>
    </r>
  </si>
  <si>
    <r>
      <t>Sinistri eliminati  perché senza seguito</t>
    </r>
    <r>
      <rPr>
        <b/>
        <vertAlign val="superscript"/>
        <sz val="11"/>
        <color theme="1"/>
        <rFont val="Calibri"/>
        <family val="2"/>
        <scheme val="minor"/>
      </rPr>
      <t>(*)</t>
    </r>
    <r>
      <rPr>
        <b/>
        <sz val="11"/>
        <color theme="1"/>
        <rFont val="Calibri"/>
        <family val="2"/>
        <scheme val="minor"/>
      </rPr>
      <t xml:space="preserve">
 (3)</t>
    </r>
  </si>
  <si>
    <r>
      <t>Sinistri denunciati  con seguito</t>
    </r>
    <r>
      <rPr>
        <vertAlign val="superscript"/>
        <sz val="11"/>
        <color theme="1"/>
        <rFont val="Calibri"/>
        <family val="2"/>
        <scheme val="minor"/>
      </rPr>
      <t>(*)</t>
    </r>
    <r>
      <rPr>
        <b/>
        <sz val="11"/>
        <color theme="1"/>
        <rFont val="Calibri"/>
        <family val="2"/>
        <scheme val="minor"/>
      </rPr>
      <t xml:space="preserve">
(4) = (2)-(3)</t>
    </r>
  </si>
  <si>
    <r>
      <t>Numero sinistri tardivi a riserva finale stimata IBNR</t>
    </r>
    <r>
      <rPr>
        <vertAlign val="superscript"/>
        <sz val="11"/>
        <color theme="1"/>
        <rFont val="Calibri"/>
        <family val="2"/>
        <scheme val="minor"/>
      </rPr>
      <t>(*)</t>
    </r>
    <r>
      <rPr>
        <b/>
        <sz val="11"/>
        <color theme="1"/>
        <rFont val="Calibri"/>
        <family val="2"/>
        <scheme val="minor"/>
      </rPr>
      <t xml:space="preserve"> (5)</t>
    </r>
  </si>
  <si>
    <r>
      <t>Numero sinistri pagati a titolo definitivo</t>
    </r>
    <r>
      <rPr>
        <vertAlign val="superscript"/>
        <sz val="11"/>
        <color theme="1"/>
        <rFont val="Calibri"/>
        <family val="2"/>
        <scheme val="minor"/>
      </rPr>
      <t>(*)</t>
    </r>
    <r>
      <rPr>
        <b/>
        <sz val="11"/>
        <color theme="1"/>
        <rFont val="Calibri"/>
        <family val="2"/>
        <scheme val="minor"/>
      </rPr>
      <t xml:space="preserve"> (8)</t>
    </r>
  </si>
  <si>
    <r>
      <t>Importo sinistri pagati a titolo definitivo</t>
    </r>
    <r>
      <rPr>
        <vertAlign val="superscript"/>
        <sz val="11"/>
        <color theme="1"/>
        <rFont val="Calibri"/>
        <family val="2"/>
        <scheme val="minor"/>
      </rPr>
      <t>(*</t>
    </r>
    <r>
      <rPr>
        <b/>
        <sz val="11"/>
        <color theme="1"/>
        <rFont val="Calibri"/>
        <family val="2"/>
        <scheme val="minor"/>
      </rPr>
      <t>) (9)</t>
    </r>
  </si>
  <si>
    <r>
      <t>Numero sinistri pagati a titolo parziale</t>
    </r>
    <r>
      <rPr>
        <vertAlign val="superscript"/>
        <sz val="11"/>
        <color theme="1"/>
        <rFont val="Calibri"/>
        <family val="2"/>
        <scheme val="minor"/>
      </rPr>
      <t>(*)</t>
    </r>
    <r>
      <rPr>
        <b/>
        <sz val="11"/>
        <color theme="1"/>
        <rFont val="Calibri"/>
        <family val="2"/>
        <scheme val="minor"/>
      </rPr>
      <t xml:space="preserve"> (10)</t>
    </r>
  </si>
  <si>
    <r>
      <t>Importo sinistri pagati a titolo parziale</t>
    </r>
    <r>
      <rPr>
        <vertAlign val="superscript"/>
        <sz val="11"/>
        <color theme="1"/>
        <rFont val="Calibri"/>
        <family val="2"/>
        <scheme val="minor"/>
      </rPr>
      <t>(*)</t>
    </r>
    <r>
      <rPr>
        <b/>
        <sz val="11"/>
        <color theme="1"/>
        <rFont val="Calibri"/>
        <family val="2"/>
        <scheme val="minor"/>
      </rPr>
      <t xml:space="preserve"> (11)</t>
    </r>
  </si>
  <si>
    <r>
      <t>Totale importi pagati</t>
    </r>
    <r>
      <rPr>
        <vertAlign val="superscript"/>
        <sz val="11"/>
        <color theme="1"/>
        <rFont val="Calibri"/>
        <family val="2"/>
        <scheme val="minor"/>
      </rPr>
      <t>(*)</t>
    </r>
    <r>
      <rPr>
        <b/>
        <sz val="11"/>
        <color theme="1"/>
        <rFont val="Calibri"/>
        <family val="2"/>
        <scheme val="minor"/>
      </rPr>
      <t xml:space="preserve"> (12) = (9) + (11)</t>
    </r>
  </si>
  <si>
    <r>
      <t>Numero sinistri a riserva al netto stima IBNR</t>
    </r>
    <r>
      <rPr>
        <vertAlign val="superscript"/>
        <sz val="11"/>
        <color theme="1"/>
        <rFont val="Calibri"/>
        <family val="2"/>
        <scheme val="minor"/>
      </rPr>
      <t>(*)</t>
    </r>
    <r>
      <rPr>
        <b/>
        <sz val="11"/>
        <color theme="1"/>
        <rFont val="Calibri"/>
        <family val="2"/>
        <scheme val="minor"/>
      </rPr>
      <t xml:space="preserve"> 
(13)</t>
    </r>
  </si>
  <si>
    <r>
      <t>Importo sinistri a riserva al netto stima IBNR</t>
    </r>
    <r>
      <rPr>
        <b/>
        <vertAlign val="superscript"/>
        <sz val="11"/>
        <color theme="1"/>
        <rFont val="Calibri"/>
        <family val="2"/>
        <scheme val="minor"/>
      </rPr>
      <t>(*)</t>
    </r>
    <r>
      <rPr>
        <b/>
        <sz val="11"/>
        <color theme="1"/>
        <rFont val="Calibri"/>
        <family val="2"/>
        <scheme val="minor"/>
      </rPr>
      <t xml:space="preserve"> 
(14)</t>
    </r>
  </si>
  <si>
    <r>
      <t>Numero sinistri tardivi a riserva finale stimata IBNR</t>
    </r>
    <r>
      <rPr>
        <b/>
        <vertAlign val="superscript"/>
        <sz val="11"/>
        <color theme="1"/>
        <rFont val="Calibri"/>
        <family val="2"/>
        <scheme val="minor"/>
      </rPr>
      <t>(*)</t>
    </r>
    <r>
      <rPr>
        <b/>
        <sz val="11"/>
        <color theme="1"/>
        <rFont val="Calibri"/>
        <family val="2"/>
        <scheme val="minor"/>
      </rPr>
      <t xml:space="preserve"> (15)</t>
    </r>
  </si>
  <si>
    <r>
      <t>Importo sinistri tardivi a riserva finale stimata IBNR</t>
    </r>
    <r>
      <rPr>
        <b/>
        <vertAlign val="superscript"/>
        <sz val="11"/>
        <color theme="1"/>
        <rFont val="Calibri"/>
        <family val="2"/>
        <scheme val="minor"/>
      </rPr>
      <t>(*)</t>
    </r>
    <r>
      <rPr>
        <b/>
        <sz val="11"/>
        <color theme="1"/>
        <rFont val="Calibri"/>
        <family val="2"/>
        <scheme val="minor"/>
      </rPr>
      <t xml:space="preserve"> (16)</t>
    </r>
  </si>
  <si>
    <t>(b)  Variazione a perimetro omogeneo su tutto il periodo considerato.</t>
  </si>
  <si>
    <t>*  Variazione a perimetro omogeneo su tutto il periodo considerato.</t>
  </si>
  <si>
    <t>* Variazione a perimetro omogeneo su tutto il periodo considerato.</t>
  </si>
  <si>
    <t>TAVOLA N. 31</t>
  </si>
  <si>
    <t>Tavola n. 31: indice di smontamento della riserva sinistri</t>
  </si>
  <si>
    <r>
      <t>INDICE DI SMONTAMENTO DELLA RISERVA SINISTRI</t>
    </r>
    <r>
      <rPr>
        <vertAlign val="superscript"/>
        <sz val="10"/>
        <rFont val="Arial"/>
        <family val="2"/>
      </rPr>
      <t>(*)</t>
    </r>
  </si>
  <si>
    <t>milioni di euro</t>
  </si>
  <si>
    <t>% su premi di competenza</t>
  </si>
  <si>
    <t>TAVOLA N. 32</t>
  </si>
  <si>
    <t>(milioni di euro , %)</t>
  </si>
  <si>
    <t>Tavola n. 32: saldo di riserva sinistri</t>
  </si>
  <si>
    <t>Antidurata</t>
  </si>
  <si>
    <t>Sufficienza/eccedenza prima del saldo dei recuperi</t>
  </si>
  <si>
    <t>Sufficienza/eccedenza al netto dopo il saldo dei recuperi</t>
  </si>
  <si>
    <t>Axa</t>
  </si>
  <si>
    <t>Vittoria</t>
  </si>
  <si>
    <t>Altre imprese</t>
  </si>
  <si>
    <r>
      <rPr>
        <b/>
        <sz val="9"/>
        <color indexed="8"/>
        <rFont val="Arial"/>
        <family val="2"/>
      </rPr>
      <t>Risultato tecnico al netto della riassic. per veicolo assicurato (euro)</t>
    </r>
    <r>
      <rPr>
        <sz val="9"/>
        <color indexed="8"/>
        <rFont val="Arial"/>
        <family val="2"/>
      </rPr>
      <t/>
    </r>
  </si>
  <si>
    <t>variaz. perc. 2018/2017</t>
  </si>
  <si>
    <t>variaz. perc. 2019/2018</t>
  </si>
  <si>
    <t>variaz. perc. 2020/2019</t>
  </si>
  <si>
    <t>1.440,4</t>
  </si>
  <si>
    <t>1.430,0</t>
  </si>
  <si>
    <t>10,9</t>
  </si>
  <si>
    <t>10,8</t>
  </si>
  <si>
    <t>51,5</t>
  </si>
  <si>
    <t>50,8</t>
  </si>
  <si>
    <t>601,5</t>
  </si>
  <si>
    <t>645,1</t>
  </si>
  <si>
    <t>4,5</t>
  </si>
  <si>
    <t>4,9</t>
  </si>
  <si>
    <t>21,5</t>
  </si>
  <si>
    <t>22,9</t>
  </si>
  <si>
    <t>753,5</t>
  </si>
  <si>
    <t>740,4</t>
  </si>
  <si>
    <t>5,7</t>
  </si>
  <si>
    <t>5,6</t>
  </si>
  <si>
    <t>26,2</t>
  </si>
  <si>
    <t>27,0</t>
  </si>
  <si>
    <t>26,3</t>
  </si>
  <si>
    <t>2.795,4</t>
  </si>
  <si>
    <t>2.815,5</t>
  </si>
  <si>
    <t>21,1</t>
  </si>
  <si>
    <t>21,3</t>
  </si>
  <si>
    <t>13.252,0</t>
  </si>
  <si>
    <t>13.243,9</t>
  </si>
  <si>
    <t>variaz. perc. 2021/2020</t>
  </si>
  <si>
    <t>D %*</t>
  </si>
  <si>
    <r>
      <t>D</t>
    </r>
    <r>
      <rPr>
        <sz val="10"/>
        <color indexed="8"/>
        <rFont val="Arial"/>
        <family val="2"/>
      </rPr>
      <t xml:space="preserve"> %</t>
    </r>
  </si>
  <si>
    <t>.</t>
  </si>
  <si>
    <t xml:space="preserve">Tavola n. 19-bis:  sinistri GESTITI (NO CARD + CARD subiti) - Costo medio dei sinistri con seguito dall’anno di accadimento, con rivalutazione degli importi pagati negli anni precedenti in base all'indice dei prezzi al consumo per famiglie di operai e di impiegati (FOI) al netto dei tabacchi. </t>
  </si>
  <si>
    <r>
      <t>Importo sinistri pagati a titolo definitivo</t>
    </r>
    <r>
      <rPr>
        <vertAlign val="superscript"/>
        <sz val="11"/>
        <color theme="1"/>
        <rFont val="Calibri"/>
        <family val="2"/>
        <scheme val="minor"/>
      </rPr>
      <t>(*)</t>
    </r>
    <r>
      <rPr>
        <b/>
        <sz val="11"/>
        <color theme="1"/>
        <rFont val="Calibri"/>
        <family val="2"/>
        <scheme val="minor"/>
      </rPr>
      <t xml:space="preserve"> (9)</t>
    </r>
  </si>
  <si>
    <t>Costo medio dei sinistri pagati 
a titolo parziale 
(20) = (11) / (10)</t>
  </si>
  <si>
    <r>
      <t>Ramo R.C. auto e natanti - Raccolta premi per gruppo assicurativo</t>
    </r>
    <r>
      <rPr>
        <b/>
        <vertAlign val="superscript"/>
        <sz val="9"/>
        <rFont val="Arial"/>
        <family val="2"/>
      </rPr>
      <t xml:space="preserve"> (a)</t>
    </r>
  </si>
  <si>
    <r>
      <t>Saldo di riserva sinistri</t>
    </r>
    <r>
      <rPr>
        <vertAlign val="superscript"/>
        <sz val="11"/>
        <color theme="1"/>
        <rFont val="Arial"/>
        <family val="2"/>
      </rPr>
      <t>(*)</t>
    </r>
  </si>
  <si>
    <t>ELABORAZIONI STATISTICHE AL 31 DICEMBRE 2023</t>
  </si>
  <si>
    <t>1.348,1</t>
  </si>
  <si>
    <t>1.295,9</t>
  </si>
  <si>
    <t>1.273,4</t>
  </si>
  <si>
    <t>50,2</t>
  </si>
  <si>
    <t>49,8</t>
  </si>
  <si>
    <t>50,6</t>
  </si>
  <si>
    <t>631,0</t>
  </si>
  <si>
    <t>596,9</t>
  </si>
  <si>
    <t>547,3</t>
  </si>
  <si>
    <t>5,1</t>
  </si>
  <si>
    <t>5,0</t>
  </si>
  <si>
    <t>4,7</t>
  </si>
  <si>
    <t>23,5</t>
  </si>
  <si>
    <t>21,7</t>
  </si>
  <si>
    <t>704,4</t>
  </si>
  <si>
    <t>710,2</t>
  </si>
  <si>
    <t>696,2</t>
  </si>
  <si>
    <t>6,0</t>
  </si>
  <si>
    <t>27,3</t>
  </si>
  <si>
    <t>27,7</t>
  </si>
  <si>
    <t>2.683,5</t>
  </si>
  <si>
    <t>2.602,9</t>
  </si>
  <si>
    <t>2.516,8</t>
  </si>
  <si>
    <t>21,8</t>
  </si>
  <si>
    <t>21,6</t>
  </si>
  <si>
    <t>12.491,7</t>
  </si>
  <si>
    <t>11.926,2</t>
  </si>
  <si>
    <t>11.664,1</t>
  </si>
  <si>
    <t>variaz. Perc. 2023/2018</t>
  </si>
  <si>
    <t>variaz. Perc. 2023/2022</t>
  </si>
  <si>
    <t>variaz. perc. 2022/2021</t>
  </si>
  <si>
    <t>Δ% 2023/2018</t>
  </si>
  <si>
    <t>Valori al 31.12.23</t>
  </si>
  <si>
    <t>Riserva Sinistri al 31.12.23</t>
  </si>
  <si>
    <t>Frequenza sinistri (%) al netto stima IBNR (6) = (4)/(1)</t>
  </si>
  <si>
    <t>2023 / 2018</t>
  </si>
  <si>
    <t>Num. Sinistri a riserva stimata IBNR al 31.12.2023</t>
  </si>
  <si>
    <t>Totale con stima IBNR al 31.12.2023</t>
  </si>
  <si>
    <t>Ramo R.C. auto e natanti
SINISTRI GESTITI (NO CARD + Card subiti)
 Distribuzione del numero dei sinistri eliminati perché senza seguito fino al 31.12.2023)
(incidenza percentuale rispetto al numero dei sinistri denunciati *)</t>
  </si>
  <si>
    <t>D %</t>
  </si>
  <si>
    <t>Ramo R.C. auto e natanti
SINISTRI GESTITI (NO CARD + CARD subiti)
Costo medio dei sinistri con seguito dall'anno di accadimento fino al 31.12.2023</t>
  </si>
  <si>
    <r>
      <t xml:space="preserve">Ramo R.C. auto e natanti
</t>
    </r>
    <r>
      <rPr>
        <b/>
        <sz val="14"/>
        <color indexed="30"/>
        <rFont val="Arial"/>
        <family val="2"/>
      </rPr>
      <t>SINISTRI GESTITI (NO CARD + CARD subiti)</t>
    </r>
    <r>
      <rPr>
        <b/>
        <sz val="10"/>
        <rFont val="Arial"/>
        <family val="2"/>
      </rPr>
      <t xml:space="preserve">
Costo medio dei sinistri con seguito </t>
    </r>
    <r>
      <rPr>
        <b/>
        <i/>
        <sz val="10"/>
        <rFont val="Arial"/>
        <family val="2"/>
      </rPr>
      <t>dall'anno</t>
    </r>
    <r>
      <rPr>
        <b/>
        <sz val="10"/>
        <rFont val="Arial"/>
        <family val="2"/>
      </rPr>
      <t xml:space="preserve"> di accadimento fino al 31.12.2023 con </t>
    </r>
    <r>
      <rPr>
        <b/>
        <i/>
        <sz val="10"/>
        <rFont val="Arial"/>
        <family val="2"/>
      </rPr>
      <t>rivalutazione</t>
    </r>
    <r>
      <rPr>
        <b/>
        <sz val="10"/>
        <rFont val="Arial"/>
        <family val="2"/>
      </rPr>
      <t xml:space="preserve"> degli importi </t>
    </r>
    <r>
      <rPr>
        <b/>
        <i/>
        <sz val="10"/>
        <rFont val="Arial"/>
        <family val="2"/>
      </rPr>
      <t>pagati</t>
    </r>
    <r>
      <rPr>
        <b/>
        <sz val="10"/>
        <rFont val="Arial"/>
        <family val="2"/>
      </rPr>
      <t xml:space="preserve"> negli anni precedenti in base all'indice dei prezzi al consumo per famiglie di operai e di impiegati (FOI) al netto dei tabacchi. </t>
    </r>
  </si>
  <si>
    <t>Fonte: Regolamento ISVAP n. 22/2008, Modulo 29B
* Gli importi pagati sono espressi in valuta 2023</t>
  </si>
  <si>
    <t>Gli importi riservati al 31.12.2023 sono comprensivi della stima finale per sinistri IBNR. Il costo medio  per i sinistri avvenuti nel 2023, senza le stime per i sinistri IBNR è pari a 4.936 Euro (vedi Tavola n. 18).</t>
  </si>
  <si>
    <t>Totale  al 31.12.2023</t>
  </si>
  <si>
    <t>di cui:
 Riserva Sinistri al 31.12.23</t>
  </si>
  <si>
    <t>Ramo R.C. auto e natanti
SINISTRI GESTITI (NO CARD + Card subiti)
 Distribuzione del numero dei sinistri senza seguito al netto dei riaperti fino al 31.12.2023</t>
  </si>
  <si>
    <t xml:space="preserve">(a) Sono comprese le compagnie la cui attività si è limitata alla definizione di sinistri pregressi </t>
  </si>
  <si>
    <t>S/P cumulato al 31.12.2023 (Lordo IBNR)</t>
  </si>
  <si>
    <t>(*) Rapporto percentuale tra: (a) somma dei pagamenti effettuati per quella generazione di sinistri dall'anno di anti-durata successivo fino al 31.12.2022  e della riserva residua a quella data; (b) riserva alla fine dell'anno di anti-durata.</t>
  </si>
  <si>
    <t>Ramo R.C. auto e natanti
SINISTRI GESTITI (NO CARD + Card subiti)
 Distribuzione del numero dei sinistri riaperti fino al 31.12.2023
(incidenza percentuale rispetto al numero dei sinistri denunciati *)</t>
  </si>
  <si>
    <t>Tavola n. 11: sinistri GESTITI (NO CARD + CARD subiti) - Distribuzione del numero dei sinistri eliminati senza seguito fino al 31 dicembre 2023</t>
  </si>
  <si>
    <t>Tavola n. 12: sinistri GESTITI (NO CARD + CARD subiti) - Distribuzione del numero dei sinistri riaperti fino al 31 dicembre 2023</t>
  </si>
  <si>
    <t>Tavola n. 13: sinistri GESTITI (NO CARD + CARD subiti) - Distribuzione del numero dei sinistri senza seguito al netto dei riaperti fino al 31 dicembre 2023</t>
  </si>
  <si>
    <t>Tavola n. 19:  sinistri GESTITI (NO CARD + CARD subiti) - Costo medio dei sinistri con seguito dall’anno di accadimento fino al 31 dicembre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</si>
</sst>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41" formatCode="_-* #,##0_-;\-* #,##0_-;_-* &quot;-&quot;_-;_-@_-"/>
    <numFmt numFmtId="43" formatCode="_-* #,##0.00_-;\-* #,##0.00_-;_-* &quot;-&quot;??_-;_-@_-"/>
    <numFmt numFmtId="164" formatCode="0.0"/>
    <numFmt numFmtId="165" formatCode="_-[$€-2]\ * #,##0.00_-;\-[$€-2]\ * #,##0.00_-;_-[$€-2]\ * &quot;-&quot;??_-"/>
    <numFmt numFmtId="166" formatCode="&quot;L.&quot;\ #,##0;[Red]\-&quot;L.&quot;\ #,##0"/>
    <numFmt numFmtId="167" formatCode="#,##0\ \ "/>
    <numFmt numFmtId="168" formatCode="0.0\ \ "/>
    <numFmt numFmtId="169" formatCode="0.0%"/>
    <numFmt numFmtId="170" formatCode="#,##0.0"/>
    <numFmt numFmtId="171" formatCode="_-* #,##0_-;\-* #,##0_-;_-* &quot;-&quot;??_-;_-@_-"/>
    <numFmt numFmtId="172" formatCode="#,##0\ \ \ \ "/>
    <numFmt numFmtId="173" formatCode="0.0\ \ \ \ "/>
    <numFmt numFmtId="174" formatCode="0.0\ \ \ "/>
    <numFmt numFmtId="175" formatCode="_-* #,##0.0_-;\-* #,##0.0_-;_-* &quot;-&quot;??_-;_-@_-"/>
    <numFmt numFmtId="176" formatCode="#,##0.00\ \ "/>
    <numFmt numFmtId="177" formatCode="0.00000000"/>
    <numFmt numFmtId="178" formatCode="#,##0.0000"/>
    <numFmt numFmtId="179" formatCode="0.00000000000"/>
    <numFmt numFmtId="180" formatCode="#,##0.000\ \ "/>
  </numFmts>
  <fonts count="97">
    <font>
      <sz val="11"/>
      <color theme="1"/>
      <name val="Calibri"/>
      <family val="2"/>
      <scheme val="minor"/>
    </font>
    <font>
      <sz val="11"/>
      <color theme="1"/>
      <name val="Calibri"/>
      <family val="2"/>
      <scheme val="minor"/>
    </font>
    <font>
      <sz val="10"/>
      <name val="Arial"/>
      <family val="2"/>
    </font>
    <font>
      <b/>
      <sz val="10"/>
      <name val="Arial"/>
      <family val="2"/>
    </font>
    <font>
      <sz val="8"/>
      <name val="Times New Roman"/>
      <family val="1"/>
    </font>
    <font>
      <u/>
      <sz val="10"/>
      <name val="Arial"/>
      <family val="2"/>
    </font>
    <font>
      <u/>
      <sz val="10"/>
      <name val="Times New Roman"/>
      <family val="1"/>
    </font>
    <font>
      <b/>
      <sz val="10"/>
      <color indexed="8"/>
      <name val="Arial"/>
      <family val="2"/>
    </font>
    <font>
      <sz val="10"/>
      <name val="Arial"/>
      <family val="2"/>
    </font>
    <font>
      <sz val="10"/>
      <color indexed="8"/>
      <name val="Arial"/>
      <family val="2"/>
    </font>
    <font>
      <b/>
      <sz val="10"/>
      <color indexed="8"/>
      <name val="Symbol"/>
      <family val="1"/>
      <charset val="2"/>
    </font>
    <font>
      <sz val="10"/>
      <color theme="0" tint="-0.499984740745262"/>
      <name val="Arial"/>
      <family val="2"/>
    </font>
    <font>
      <sz val="8"/>
      <color indexed="8"/>
      <name val="Arial"/>
      <family val="2"/>
    </font>
    <font>
      <u/>
      <sz val="10"/>
      <color indexed="12"/>
      <name val="Arial"/>
      <family val="2"/>
    </font>
    <font>
      <sz val="10"/>
      <name val="MS Sans Serif"/>
      <family val="2"/>
    </font>
    <font>
      <sz val="8"/>
      <name val="Arial"/>
      <family val="2"/>
    </font>
    <font>
      <b/>
      <sz val="11"/>
      <color rgb="FF002060"/>
      <name val="Arial"/>
      <family val="2"/>
    </font>
    <font>
      <b/>
      <sz val="8"/>
      <color indexed="8"/>
      <name val="Arial"/>
      <family val="2"/>
    </font>
    <font>
      <b/>
      <sz val="9"/>
      <color indexed="8"/>
      <name val="Arial"/>
      <family val="2"/>
    </font>
    <font>
      <sz val="9"/>
      <color indexed="8"/>
      <name val="Arial"/>
      <family val="2"/>
    </font>
    <font>
      <b/>
      <sz val="9"/>
      <name val="Arial"/>
      <family val="2"/>
    </font>
    <font>
      <b/>
      <sz val="8"/>
      <name val="Arial"/>
      <family val="2"/>
    </font>
    <font>
      <vertAlign val="superscript"/>
      <sz val="10"/>
      <color indexed="8"/>
      <name val="Arial"/>
      <family val="2"/>
    </font>
    <font>
      <vertAlign val="superscript"/>
      <sz val="10"/>
      <name val="Arial"/>
      <family val="2"/>
    </font>
    <font>
      <b/>
      <vertAlign val="superscript"/>
      <sz val="8"/>
      <color indexed="8"/>
      <name val="Arial"/>
      <family val="2"/>
    </font>
    <font>
      <vertAlign val="superscript"/>
      <sz val="9"/>
      <color indexed="8"/>
      <name val="Arial"/>
      <family val="2"/>
    </font>
    <font>
      <b/>
      <vertAlign val="superscript"/>
      <sz val="9"/>
      <color indexed="8"/>
      <name val="Arial"/>
      <family val="2"/>
    </font>
    <font>
      <b/>
      <vertAlign val="superscript"/>
      <sz val="8"/>
      <name val="Arial"/>
      <family val="2"/>
    </font>
    <font>
      <sz val="10"/>
      <name val="Arial"/>
      <family val="2"/>
    </font>
    <font>
      <sz val="9"/>
      <name val="Times New Roman"/>
      <family val="1"/>
    </font>
    <font>
      <b/>
      <sz val="9"/>
      <name val="Times New Roman"/>
      <family val="1"/>
    </font>
    <font>
      <sz val="9"/>
      <color indexed="8"/>
      <name val="Times New Roman"/>
      <family val="1"/>
    </font>
    <font>
      <sz val="9"/>
      <name val="Arial"/>
      <family val="2"/>
    </font>
    <font>
      <sz val="10"/>
      <name val="Times New Roman"/>
      <family val="1"/>
    </font>
    <font>
      <b/>
      <sz val="11"/>
      <color theme="1"/>
      <name val="Calibri"/>
      <family val="2"/>
      <scheme val="minor"/>
    </font>
    <font>
      <sz val="10"/>
      <color indexed="10"/>
      <name val="Arial"/>
      <family val="2"/>
    </font>
    <font>
      <b/>
      <sz val="14"/>
      <color indexed="30"/>
      <name val="Arial"/>
      <family val="2"/>
    </font>
    <font>
      <b/>
      <sz val="14"/>
      <color indexed="18"/>
      <name val="Arial"/>
      <family val="2"/>
    </font>
    <font>
      <b/>
      <sz val="14"/>
      <color indexed="56"/>
      <name val="Arial"/>
      <family val="2"/>
    </font>
    <font>
      <b/>
      <sz val="11"/>
      <color indexed="30"/>
      <name val="Arial"/>
      <family val="2"/>
    </font>
    <font>
      <b/>
      <sz val="10"/>
      <color indexed="56"/>
      <name val="Arial"/>
      <family val="2"/>
    </font>
    <font>
      <b/>
      <i/>
      <sz val="11"/>
      <color theme="1"/>
      <name val="Calibri"/>
      <family val="2"/>
      <scheme val="minor"/>
    </font>
    <font>
      <b/>
      <i/>
      <sz val="11"/>
      <name val="Calibri"/>
      <family val="2"/>
    </font>
    <font>
      <b/>
      <sz val="11"/>
      <name val="Calibri"/>
      <family val="2"/>
    </font>
    <font>
      <b/>
      <sz val="11"/>
      <color indexed="8"/>
      <name val="Calibri"/>
      <family val="2"/>
    </font>
    <font>
      <sz val="10"/>
      <color rgb="FF00B0F0"/>
      <name val="Arial"/>
      <family val="2"/>
    </font>
    <font>
      <sz val="9"/>
      <color rgb="FF000000"/>
      <name val="Trebuchet MS"/>
      <family val="2"/>
    </font>
    <font>
      <b/>
      <sz val="9"/>
      <color indexed="8"/>
      <name val="Calibri"/>
      <family val="2"/>
    </font>
    <font>
      <b/>
      <sz val="9"/>
      <color rgb="FF000000"/>
      <name val="Trebuchet MS"/>
      <family val="2"/>
    </font>
    <font>
      <sz val="10"/>
      <color rgb="FFFF0000"/>
      <name val="Arial"/>
      <family val="2"/>
    </font>
    <font>
      <sz val="12"/>
      <color indexed="8"/>
      <name val="Arial, Helvetica, sans-serif"/>
    </font>
    <font>
      <b/>
      <sz val="12"/>
      <name val="Symbol"/>
      <family val="1"/>
      <charset val="2"/>
    </font>
    <font>
      <b/>
      <sz val="10"/>
      <name val="Times New Roman"/>
      <family val="1"/>
    </font>
    <font>
      <sz val="12"/>
      <name val="Symbol"/>
      <family val="1"/>
      <charset val="2"/>
    </font>
    <font>
      <sz val="10"/>
      <name val="Symbol"/>
      <family val="1"/>
      <charset val="2"/>
    </font>
    <font>
      <b/>
      <vertAlign val="superscript"/>
      <sz val="10"/>
      <name val="Arial"/>
      <family val="2"/>
    </font>
    <font>
      <b/>
      <sz val="11"/>
      <color indexed="56"/>
      <name val="Arial"/>
      <family val="2"/>
    </font>
    <font>
      <b/>
      <sz val="10"/>
      <color indexed="30"/>
      <name val="Arial"/>
      <family val="2"/>
    </font>
    <font>
      <sz val="10"/>
      <color indexed="8"/>
      <name val="Symbol"/>
      <family val="1"/>
      <charset val="2"/>
    </font>
    <font>
      <sz val="10"/>
      <name val="Arial"/>
      <family val="2"/>
    </font>
    <font>
      <b/>
      <sz val="9.5"/>
      <name val="Arial"/>
      <family val="2"/>
    </font>
    <font>
      <sz val="9.5"/>
      <name val="Arial"/>
      <family val="2"/>
    </font>
    <font>
      <sz val="9"/>
      <name val="Symbol"/>
      <family val="1"/>
      <charset val="2"/>
    </font>
    <font>
      <b/>
      <sz val="10"/>
      <name val="Symbol"/>
      <family val="1"/>
      <charset val="2"/>
    </font>
    <font>
      <b/>
      <i/>
      <sz val="10"/>
      <name val="Arial"/>
      <family val="2"/>
    </font>
    <font>
      <b/>
      <sz val="14"/>
      <name val="Arial"/>
      <family val="2"/>
    </font>
    <font>
      <b/>
      <sz val="8"/>
      <color indexed="56"/>
      <name val="Arial, Helvetica, sans-serif"/>
    </font>
    <font>
      <sz val="12"/>
      <color rgb="FFFF0000"/>
      <name val="Arial, Helvetica, sans-serif"/>
    </font>
    <font>
      <sz val="8.5"/>
      <color indexed="8"/>
      <name val="Arial"/>
      <family val="2"/>
    </font>
    <font>
      <b/>
      <sz val="8.5"/>
      <color indexed="8"/>
      <name val="Arial"/>
      <family val="2"/>
    </font>
    <font>
      <i/>
      <sz val="9"/>
      <name val="Arial"/>
      <family val="2"/>
    </font>
    <font>
      <b/>
      <sz val="14"/>
      <color indexed="40"/>
      <name val="Arial"/>
      <family val="2"/>
    </font>
    <font>
      <b/>
      <sz val="9"/>
      <name val="Symbol"/>
      <family val="1"/>
      <charset val="2"/>
    </font>
    <font>
      <i/>
      <sz val="9"/>
      <color indexed="8"/>
      <name val="Arial"/>
      <family val="2"/>
    </font>
    <font>
      <b/>
      <sz val="10"/>
      <color indexed="8"/>
      <name val="Times New Roman"/>
      <family val="1"/>
    </font>
    <font>
      <b/>
      <sz val="10"/>
      <color rgb="FF000000"/>
      <name val="Arial"/>
      <family val="2"/>
    </font>
    <font>
      <sz val="10"/>
      <color rgb="FF000000"/>
      <name val="Arial"/>
      <family val="2"/>
    </font>
    <font>
      <sz val="9"/>
      <color rgb="FF000000"/>
      <name val="Arial"/>
      <family val="2"/>
    </font>
    <font>
      <b/>
      <sz val="9"/>
      <color rgb="FF000000"/>
      <name val="Arial"/>
      <family val="2"/>
    </font>
    <font>
      <sz val="10"/>
      <name val="Trebuchet MS"/>
      <family val="2"/>
    </font>
    <font>
      <sz val="8"/>
      <name val="Arial Narrow"/>
      <family val="2"/>
    </font>
    <font>
      <sz val="10"/>
      <name val="Arial, Albany AMT, Helvetica"/>
    </font>
    <font>
      <b/>
      <sz val="10"/>
      <name val="Arial, Albany AMT, Helvetica"/>
    </font>
    <font>
      <vertAlign val="superscript"/>
      <sz val="11"/>
      <color theme="1"/>
      <name val="Calibri"/>
      <family val="2"/>
      <scheme val="minor"/>
    </font>
    <font>
      <b/>
      <vertAlign val="superscript"/>
      <sz val="11"/>
      <color theme="1"/>
      <name val="Calibri"/>
      <family val="2"/>
      <scheme val="minor"/>
    </font>
    <font>
      <vertAlign val="superscript"/>
      <sz val="12"/>
      <color theme="1"/>
      <name val="Calibri"/>
      <family val="2"/>
      <scheme val="minor"/>
    </font>
    <font>
      <u/>
      <sz val="11"/>
      <color theme="10"/>
      <name val="Calibri"/>
      <family val="2"/>
      <scheme val="minor"/>
    </font>
    <font>
      <b/>
      <sz val="13"/>
      <color rgb="FF002060"/>
      <name val="Arial"/>
      <family val="2"/>
    </font>
    <font>
      <sz val="11"/>
      <name val="Arial"/>
      <family val="2"/>
    </font>
    <font>
      <sz val="10"/>
      <color theme="0"/>
      <name val="Arial"/>
      <family val="2"/>
    </font>
    <font>
      <sz val="10"/>
      <name val="Arial"/>
      <family val="2"/>
    </font>
    <font>
      <b/>
      <vertAlign val="superscript"/>
      <sz val="9"/>
      <name val="Arial"/>
      <family val="2"/>
    </font>
    <font>
      <sz val="11"/>
      <color theme="1"/>
      <name val="Arial"/>
      <family val="2"/>
    </font>
    <font>
      <sz val="10"/>
      <color theme="1"/>
      <name val="Arial"/>
      <family val="2"/>
    </font>
    <font>
      <vertAlign val="superscript"/>
      <sz val="11"/>
      <color theme="1"/>
      <name val="Arial"/>
      <family val="2"/>
    </font>
    <font>
      <i/>
      <sz val="11"/>
      <color theme="1"/>
      <name val="Arial"/>
      <family val="2"/>
    </font>
    <font>
      <b/>
      <sz val="11"/>
      <color theme="1"/>
      <name val="Arial"/>
      <family val="2"/>
    </font>
  </fonts>
  <fills count="23">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4" tint="0.79998168889431442"/>
        <bgColor indexed="64"/>
      </patternFill>
    </fill>
    <fill>
      <patternFill patternType="solid">
        <fgColor indexed="9"/>
        <bgColor indexed="64"/>
      </patternFill>
    </fill>
    <fill>
      <patternFill patternType="solid">
        <fgColor theme="4" tint="0.59999389629810485"/>
        <bgColor indexed="64"/>
      </patternFill>
    </fill>
    <fill>
      <patternFill patternType="solid">
        <fgColor theme="4" tint="0.79998168889431442"/>
        <bgColor theme="4" tint="0.79998168889431442"/>
      </patternFill>
    </fill>
    <fill>
      <patternFill patternType="solid">
        <fgColor theme="0"/>
        <bgColor indexed="64"/>
      </patternFill>
    </fill>
    <fill>
      <patternFill patternType="solid">
        <fgColor rgb="FFFFFFFF"/>
        <bgColor indexed="64"/>
      </patternFill>
    </fill>
    <fill>
      <patternFill patternType="solid">
        <fgColor indexed="65"/>
        <bgColor indexed="64"/>
      </patternFill>
    </fill>
    <fill>
      <patternFill patternType="solid">
        <fgColor theme="3" tint="0.79998168889431442"/>
        <bgColor indexed="64"/>
      </patternFill>
    </fill>
  </fills>
  <borders count="71">
    <border>
      <left/>
      <right/>
      <top/>
      <bottom/>
      <diagonal/>
    </border>
    <border>
      <left style="thin">
        <color rgb="FFB2B2B2"/>
      </left>
      <right style="thin">
        <color rgb="FFB2B2B2"/>
      </right>
      <top style="thin">
        <color rgb="FFB2B2B2"/>
      </top>
      <bottom style="thin">
        <color rgb="FFB2B2B2"/>
      </bottom>
      <diagonal/>
    </border>
    <border>
      <left style="thin">
        <color rgb="FF002060"/>
      </left>
      <right style="thin">
        <color rgb="FF002060"/>
      </right>
      <top style="thin">
        <color rgb="FF002060"/>
      </top>
      <bottom style="thin">
        <color rgb="FF002060"/>
      </bottom>
      <diagonal/>
    </border>
    <border>
      <left style="thin">
        <color rgb="FF002060"/>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indexed="64"/>
      </left>
      <right style="thin">
        <color rgb="FF002060"/>
      </right>
      <top style="thin">
        <color rgb="FF002060"/>
      </top>
      <bottom/>
      <diagonal/>
    </border>
    <border>
      <left style="thin">
        <color rgb="FF002060"/>
      </left>
      <right/>
      <top/>
      <bottom/>
      <diagonal/>
    </border>
    <border>
      <left/>
      <right style="thin">
        <color rgb="FF002060"/>
      </right>
      <top/>
      <bottom/>
      <diagonal/>
    </border>
    <border>
      <left style="thin">
        <color rgb="FF002060"/>
      </left>
      <right style="thin">
        <color rgb="FF002060"/>
      </right>
      <top/>
      <bottom/>
      <diagonal/>
    </border>
    <border>
      <left style="thin">
        <color indexed="64"/>
      </left>
      <right style="thin">
        <color rgb="FF002060"/>
      </right>
      <top/>
      <bottom/>
      <diagonal/>
    </border>
    <border>
      <left style="thin">
        <color rgb="FF002060"/>
      </left>
      <right style="thin">
        <color indexed="64"/>
      </right>
      <top/>
      <bottom/>
      <diagonal/>
    </border>
    <border>
      <left/>
      <right style="thin">
        <color rgb="FF002060"/>
      </right>
      <top/>
      <bottom style="thin">
        <color rgb="FF002060"/>
      </bottom>
      <diagonal/>
    </border>
    <border>
      <left/>
      <right/>
      <top style="thin">
        <color rgb="FF002060"/>
      </top>
      <bottom/>
      <diagonal/>
    </border>
    <border>
      <left/>
      <right/>
      <top/>
      <bottom style="thin">
        <color rgb="FF002060"/>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style="thin">
        <color indexed="16"/>
      </left>
      <right style="thin">
        <color indexed="16"/>
      </right>
      <top/>
      <bottom/>
      <diagonal/>
    </border>
    <border>
      <left style="thin">
        <color indexed="16"/>
      </left>
      <right/>
      <top/>
      <bottom/>
      <diagonal/>
    </border>
    <border>
      <left/>
      <right style="thin">
        <color indexed="16"/>
      </right>
      <top/>
      <bottom/>
      <diagonal/>
    </border>
    <border>
      <left/>
      <right/>
      <top style="thin">
        <color rgb="FF002060"/>
      </top>
      <bottom style="thin">
        <color rgb="FF002060"/>
      </bottom>
      <diagonal/>
    </border>
    <border>
      <left style="thin">
        <color rgb="FF002060"/>
      </left>
      <right style="thin">
        <color indexed="64"/>
      </right>
      <top style="thin">
        <color rgb="FF002060"/>
      </top>
      <bottom/>
      <diagonal/>
    </border>
    <border>
      <left style="thin">
        <color rgb="FF002060"/>
      </left>
      <right style="thin">
        <color indexed="64"/>
      </right>
      <top/>
      <bottom style="thin">
        <color rgb="FF002060"/>
      </bottom>
      <diagonal/>
    </border>
    <border>
      <left/>
      <right style="thin">
        <color rgb="FF002060"/>
      </right>
      <top style="thin">
        <color rgb="FF002060"/>
      </top>
      <bottom/>
      <diagonal/>
    </border>
    <border>
      <left style="thin">
        <color rgb="FF002060"/>
      </left>
      <right/>
      <top style="thin">
        <color rgb="FF002060"/>
      </top>
      <bottom/>
      <diagonal/>
    </border>
    <border>
      <left style="thin">
        <color rgb="FF002060"/>
      </left>
      <right/>
      <top/>
      <bottom style="thin">
        <color rgb="FF002060"/>
      </bottom>
      <diagonal/>
    </border>
    <border>
      <left style="thin">
        <color indexed="64"/>
      </left>
      <right style="thin">
        <color indexed="64"/>
      </right>
      <top/>
      <bottom style="thin">
        <color indexed="64"/>
      </bottom>
      <diagonal/>
    </border>
    <border>
      <left style="thin">
        <color auto="1"/>
      </left>
      <right style="thin">
        <color auto="1"/>
      </right>
      <top/>
      <bottom/>
      <diagonal/>
    </border>
    <border>
      <left style="thin">
        <color auto="1"/>
      </left>
      <right style="thin">
        <color auto="1"/>
      </right>
      <top style="thin">
        <color rgb="FF002060"/>
      </top>
      <bottom/>
      <diagonal/>
    </border>
    <border>
      <left style="thin">
        <color rgb="FF002060"/>
      </left>
      <right style="thin">
        <color rgb="FF002060"/>
      </right>
      <top/>
      <bottom style="thin">
        <color indexed="64"/>
      </bottom>
      <diagonal/>
    </border>
    <border>
      <left/>
      <right/>
      <top/>
      <bottom style="thin">
        <color theme="4" tint="0.39997558519241921"/>
      </bottom>
      <diagonal/>
    </border>
    <border>
      <left style="thin">
        <color rgb="FF002060"/>
      </left>
      <right style="thin">
        <color rgb="FF002060"/>
      </right>
      <top style="medium">
        <color rgb="FF002060"/>
      </top>
      <bottom/>
      <diagonal/>
    </border>
    <border>
      <left/>
      <right/>
      <top style="medium">
        <color rgb="FF002060"/>
      </top>
      <bottom/>
      <diagonal/>
    </border>
    <border>
      <left/>
      <right style="thin">
        <color rgb="FF002060"/>
      </right>
      <top style="medium">
        <color rgb="FF002060"/>
      </top>
      <bottom/>
      <diagonal/>
    </border>
    <border>
      <left style="thin">
        <color rgb="FF002060"/>
      </left>
      <right style="thin">
        <color rgb="FF002060"/>
      </right>
      <top/>
      <bottom style="medium">
        <color rgb="FF002060"/>
      </bottom>
      <diagonal/>
    </border>
    <border>
      <left/>
      <right style="thin">
        <color rgb="FF002060"/>
      </right>
      <top/>
      <bottom style="medium">
        <color rgb="FF002060"/>
      </bottom>
      <diagonal/>
    </border>
    <border>
      <left style="thin">
        <color rgb="FF002060"/>
      </left>
      <right/>
      <top/>
      <bottom style="medium">
        <color rgb="FF002060"/>
      </bottom>
      <diagonal/>
    </border>
    <border>
      <left style="thin">
        <color rgb="FF002060"/>
      </left>
      <right/>
      <top style="medium">
        <color rgb="FF002060"/>
      </top>
      <bottom/>
      <diagonal/>
    </border>
    <border>
      <left style="thin">
        <color rgb="FF002060"/>
      </left>
      <right style="thin">
        <color indexed="16"/>
      </right>
      <top style="thin">
        <color rgb="FF002060"/>
      </top>
      <bottom style="thin">
        <color rgb="FF002060"/>
      </bottom>
      <diagonal/>
    </border>
    <border>
      <left style="thin">
        <color indexed="64"/>
      </left>
      <right/>
      <top style="thin">
        <color indexed="64"/>
      </top>
      <bottom/>
      <diagonal/>
    </border>
    <border>
      <left/>
      <right style="thin">
        <color rgb="FF002060"/>
      </right>
      <top style="thin">
        <color indexed="64"/>
      </top>
      <bottom/>
      <diagonal/>
    </border>
    <border>
      <left style="thin">
        <color indexed="64"/>
      </left>
      <right/>
      <top/>
      <bottom style="thin">
        <color rgb="FF002060"/>
      </bottom>
      <diagonal/>
    </border>
    <border>
      <left/>
      <right style="thin">
        <color indexed="64"/>
      </right>
      <top style="thin">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hair">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indexed="64"/>
      </left>
      <right style="thin">
        <color indexed="64"/>
      </right>
      <top style="thin">
        <color auto="1"/>
      </top>
      <bottom/>
      <diagonal/>
    </border>
    <border>
      <left style="thin">
        <color rgb="FF002060"/>
      </left>
      <right style="thin">
        <color indexed="64"/>
      </right>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top/>
      <bottom style="thin">
        <color indexed="64"/>
      </bottom>
      <diagonal/>
    </border>
    <border>
      <left style="thin">
        <color rgb="FF002060"/>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style="thin">
        <color indexed="64"/>
      </bottom>
      <diagonal/>
    </border>
    <border>
      <left/>
      <right style="thin">
        <color rgb="FF002060"/>
      </right>
      <top style="thin">
        <color indexed="64"/>
      </top>
      <bottom style="thin">
        <color indexed="64"/>
      </bottom>
      <diagonal/>
    </border>
    <border>
      <left/>
      <right style="thin">
        <color indexed="64"/>
      </right>
      <top style="thin">
        <color indexed="64"/>
      </top>
      <bottom style="thin">
        <color indexed="64"/>
      </bottom>
      <diagonal/>
    </border>
    <border>
      <left style="thin">
        <color rgb="FF002060"/>
      </left>
      <right style="thin">
        <color indexed="64"/>
      </right>
      <top style="thin">
        <color indexed="64"/>
      </top>
      <bottom style="thin">
        <color indexed="64"/>
      </bottom>
      <diagonal/>
    </border>
    <border>
      <left/>
      <right style="thin">
        <color indexed="64"/>
      </right>
      <top style="thin">
        <color rgb="FF002060"/>
      </top>
      <bottom/>
      <diagonal/>
    </border>
    <border>
      <left/>
      <right style="thin">
        <color rgb="FF4F493B"/>
      </right>
      <top/>
      <bottom style="thin">
        <color rgb="FF4F493B"/>
      </bottom>
      <diagonal/>
    </border>
    <border>
      <left/>
      <right style="thin">
        <color rgb="FF002060"/>
      </right>
      <top/>
      <bottom style="thin">
        <color indexed="64"/>
      </bottom>
      <diagonal/>
    </border>
    <border>
      <left style="thin">
        <color rgb="FF002060"/>
      </left>
      <right style="thin">
        <color indexed="64"/>
      </right>
      <top style="thin">
        <color rgb="FF002060"/>
      </top>
      <bottom style="thin">
        <color rgb="FF002060"/>
      </bottom>
      <diagonal/>
    </border>
    <border>
      <left/>
      <right style="thin">
        <color rgb="FF002060"/>
      </right>
      <top style="thin">
        <color rgb="FF002060"/>
      </top>
      <bottom style="thin">
        <color indexed="64"/>
      </bottom>
      <diagonal/>
    </border>
    <border>
      <left style="thin">
        <color indexed="64"/>
      </left>
      <right style="thin">
        <color rgb="FF4F493B"/>
      </right>
      <top/>
      <bottom style="thin">
        <color rgb="FF4F493B"/>
      </bottom>
      <diagonal/>
    </border>
    <border>
      <left/>
      <right style="thin">
        <color indexed="64"/>
      </right>
      <top/>
      <bottom/>
      <diagonal/>
    </border>
    <border>
      <left style="thin">
        <color indexed="64"/>
      </left>
      <right style="thin">
        <color rgb="FF4F493B"/>
      </right>
      <top style="thin">
        <color indexed="64"/>
      </top>
      <bottom style="thin">
        <color rgb="FF4F493B"/>
      </bottom>
      <diagonal/>
    </border>
    <border>
      <left/>
      <right style="thin">
        <color rgb="FF4F493B"/>
      </right>
      <top style="thin">
        <color indexed="64"/>
      </top>
      <bottom style="thin">
        <color rgb="FF4F493B"/>
      </bottom>
      <diagonal/>
    </border>
    <border>
      <left/>
      <right style="thin">
        <color rgb="FF4F493B"/>
      </right>
      <top/>
      <bottom style="thin">
        <color rgb="FF002060"/>
      </bottom>
      <diagonal/>
    </border>
    <border>
      <left/>
      <right style="thin">
        <color auto="1"/>
      </right>
      <top/>
      <bottom style="thin">
        <color rgb="FF002060"/>
      </bottom>
      <diagonal/>
    </border>
  </borders>
  <cellStyleXfs count="95">
    <xf numFmtId="0" fontId="0" fillId="0" borderId="0"/>
    <xf numFmtId="0" fontId="2"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3" fillId="0" borderId="0" applyNumberFormat="0" applyFill="0" applyBorder="0" applyAlignment="0" applyProtection="0">
      <alignment vertical="top"/>
      <protection locked="0"/>
    </xf>
    <xf numFmtId="165" fontId="8" fillId="0" borderId="0" applyFont="0" applyFill="0" applyBorder="0" applyAlignment="0" applyProtection="0"/>
    <xf numFmtId="165" fontId="8" fillId="0" borderId="0" applyFont="0" applyFill="0" applyBorder="0" applyAlignment="0" applyProtection="0"/>
    <xf numFmtId="38" fontId="14" fillId="0" borderId="0" applyFont="0" applyFill="0" applyBorder="0" applyAlignment="0" applyProtection="0"/>
    <xf numFmtId="41" fontId="8" fillId="0" borderId="0" applyFont="0" applyFill="0" applyBorder="0" applyAlignment="0" applyProtection="0"/>
    <xf numFmtId="41"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0" borderId="0"/>
    <xf numFmtId="0" fontId="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9" fontId="8" fillId="0" borderId="0" applyFont="0" applyFill="0" applyBorder="0" applyAlignment="0" applyProtection="0"/>
    <xf numFmtId="9" fontId="8" fillId="0" borderId="0" applyFont="0" applyFill="0" applyBorder="0" applyAlignment="0" applyProtection="0"/>
    <xf numFmtId="166" fontId="14" fillId="0" borderId="0" applyFont="0" applyFill="0" applyBorder="0" applyAlignment="0" applyProtection="0"/>
    <xf numFmtId="0" fontId="28" fillId="0" borderId="0"/>
    <xf numFmtId="41"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2" fillId="0" borderId="0"/>
    <xf numFmtId="0" fontId="59" fillId="0" borderId="0"/>
    <xf numFmtId="0" fontId="79" fillId="0" borderId="0"/>
    <xf numFmtId="49" fontId="80" fillId="0" borderId="46">
      <alignment vertical="center" wrapText="1"/>
    </xf>
    <xf numFmtId="0" fontId="86" fillId="0" borderId="0" applyNumberForma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1295">
    <xf numFmtId="0" fontId="0" fillId="0" borderId="0" xfId="0"/>
    <xf numFmtId="0" fontId="2" fillId="0" borderId="0" xfId="1"/>
    <xf numFmtId="0" fontId="4" fillId="0" borderId="0" xfId="1" applyFont="1" applyAlignment="1">
      <alignment vertical="center" textRotation="90"/>
    </xf>
    <xf numFmtId="0" fontId="5" fillId="0" borderId="0" xfId="1" applyFont="1" applyAlignment="1">
      <alignment horizontal="center" vertical="top" wrapText="1"/>
    </xf>
    <xf numFmtId="0" fontId="6" fillId="0" borderId="0" xfId="1" applyFont="1" applyAlignment="1">
      <alignment horizontal="center" vertical="top" wrapText="1"/>
    </xf>
    <xf numFmtId="0" fontId="8" fillId="0" borderId="0" xfId="1" applyFont="1"/>
    <xf numFmtId="0" fontId="9" fillId="0" borderId="0" xfId="1" applyFont="1" applyAlignment="1">
      <alignment horizontal="center"/>
    </xf>
    <xf numFmtId="164" fontId="8" fillId="0" borderId="0" xfId="1" applyNumberFormat="1" applyFont="1"/>
    <xf numFmtId="0" fontId="9" fillId="0" borderId="0" xfId="1" applyFont="1" applyAlignment="1">
      <alignment horizontal="justify"/>
    </xf>
    <xf numFmtId="0" fontId="9" fillId="0" borderId="0" xfId="1" applyFont="1" applyAlignment="1">
      <alignment horizontal="right"/>
    </xf>
    <xf numFmtId="0" fontId="7" fillId="15" borderId="2" xfId="1" applyFont="1" applyFill="1" applyBorder="1" applyAlignment="1">
      <alignment horizontal="center" vertical="center" wrapText="1"/>
    </xf>
    <xf numFmtId="0" fontId="8" fillId="0" borderId="0" xfId="1" applyFont="1" applyAlignment="1">
      <alignment wrapText="1"/>
    </xf>
    <xf numFmtId="0" fontId="7" fillId="0" borderId="0" xfId="1" applyFont="1" applyBorder="1" applyAlignment="1">
      <alignment horizontal="center" vertical="center" wrapText="1"/>
    </xf>
    <xf numFmtId="164" fontId="10" fillId="0" borderId="0" xfId="1" applyNumberFormat="1" applyFont="1" applyBorder="1" applyAlignment="1">
      <alignment horizontal="center" vertical="center" wrapText="1"/>
    </xf>
    <xf numFmtId="0" fontId="2" fillId="0" borderId="0" xfId="1" applyBorder="1"/>
    <xf numFmtId="0" fontId="9" fillId="0" borderId="5" xfId="1" applyFont="1" applyBorder="1" applyAlignment="1">
      <alignment horizontal="center" vertical="center" wrapText="1"/>
    </xf>
    <xf numFmtId="0" fontId="9" fillId="0" borderId="6" xfId="1" applyFont="1" applyFill="1" applyBorder="1" applyAlignment="1">
      <alignment horizontal="center" vertical="center" wrapText="1"/>
    </xf>
    <xf numFmtId="0" fontId="9" fillId="0" borderId="7" xfId="1" applyFont="1" applyFill="1" applyBorder="1" applyAlignment="1">
      <alignment horizontal="center" vertical="center" wrapText="1"/>
    </xf>
    <xf numFmtId="3" fontId="9" fillId="0" borderId="8" xfId="1" applyNumberFormat="1" applyFont="1" applyBorder="1" applyAlignment="1">
      <alignment horizontal="center" vertical="center" wrapText="1"/>
    </xf>
    <xf numFmtId="164" fontId="8" fillId="0" borderId="7" xfId="1" applyNumberFormat="1" applyFont="1" applyFill="1" applyBorder="1" applyAlignment="1">
      <alignment horizontal="center" vertical="center"/>
    </xf>
    <xf numFmtId="164" fontId="9" fillId="0" borderId="8" xfId="1" applyNumberFormat="1" applyFont="1" applyFill="1" applyBorder="1" applyAlignment="1">
      <alignment horizontal="center" vertical="center" wrapText="1"/>
    </xf>
    <xf numFmtId="0" fontId="9" fillId="0" borderId="0" xfId="1" applyFont="1" applyBorder="1" applyAlignment="1">
      <alignment horizontal="center" vertical="center" wrapText="1"/>
    </xf>
    <xf numFmtId="0" fontId="9" fillId="0" borderId="0" xfId="1" applyFont="1" applyFill="1" applyBorder="1" applyAlignment="1">
      <alignment horizontal="center" vertical="center" wrapText="1"/>
    </xf>
    <xf numFmtId="3" fontId="9" fillId="0" borderId="0" xfId="1" applyNumberFormat="1" applyFont="1" applyBorder="1" applyAlignment="1">
      <alignment horizontal="center" vertical="center" wrapText="1"/>
    </xf>
    <xf numFmtId="164" fontId="8" fillId="0" borderId="0" xfId="1" applyNumberFormat="1" applyFont="1" applyFill="1" applyBorder="1" applyAlignment="1">
      <alignment horizontal="center" vertical="center"/>
    </xf>
    <xf numFmtId="0" fontId="9" fillId="0" borderId="9" xfId="1" applyFont="1" applyBorder="1" applyAlignment="1">
      <alignment horizontal="center" vertical="center" wrapText="1"/>
    </xf>
    <xf numFmtId="164" fontId="8" fillId="0" borderId="0" xfId="1" quotePrefix="1" applyNumberFormat="1" applyFont="1" applyFill="1" applyBorder="1" applyAlignment="1">
      <alignment horizontal="center" vertical="center"/>
    </xf>
    <xf numFmtId="0" fontId="8" fillId="0" borderId="0" xfId="1" quotePrefix="1" applyFont="1"/>
    <xf numFmtId="0" fontId="8" fillId="0" borderId="0" xfId="1" applyFont="1" applyAlignment="1">
      <alignment horizontal="right" vertical="top"/>
    </xf>
    <xf numFmtId="0" fontId="8" fillId="0" borderId="0" xfId="1" applyFont="1" applyAlignment="1">
      <alignment horizontal="right" vertical="top" wrapText="1"/>
    </xf>
    <xf numFmtId="0" fontId="11" fillId="0" borderId="0" xfId="1" applyFont="1" applyFill="1" applyAlignment="1">
      <alignment vertical="center"/>
    </xf>
    <xf numFmtId="0" fontId="2" fillId="0" borderId="0" xfId="1" applyFill="1"/>
    <xf numFmtId="0" fontId="8" fillId="0" borderId="0" xfId="1" applyFont="1" applyAlignment="1">
      <alignment horizontal="left"/>
    </xf>
    <xf numFmtId="0" fontId="8" fillId="0" borderId="0" xfId="1" applyFont="1" applyBorder="1" applyAlignment="1">
      <alignment horizontal="left" vertical="top" wrapText="1"/>
    </xf>
    <xf numFmtId="0" fontId="8" fillId="0" borderId="0" xfId="1" applyFont="1" applyAlignment="1">
      <alignment horizontal="right"/>
    </xf>
    <xf numFmtId="0" fontId="8" fillId="0" borderId="0" xfId="1" applyFont="1" applyBorder="1" applyAlignment="1">
      <alignment vertical="top" wrapText="1"/>
    </xf>
    <xf numFmtId="0" fontId="8" fillId="0" borderId="0" xfId="1" applyFont="1" applyAlignment="1">
      <alignment horizontal="justify" vertical="top"/>
    </xf>
    <xf numFmtId="0" fontId="8" fillId="0" borderId="0" xfId="1" applyFont="1" applyAlignment="1">
      <alignment horizontal="justify" vertical="top" wrapText="1"/>
    </xf>
    <xf numFmtId="0" fontId="2" fillId="0" borderId="0" xfId="1" applyAlignment="1">
      <alignment horizontal="justify" vertical="top"/>
    </xf>
    <xf numFmtId="0" fontId="8" fillId="0" borderId="0" xfId="1" applyFont="1" applyAlignment="1">
      <alignment vertical="top" wrapText="1"/>
    </xf>
    <xf numFmtId="3" fontId="9" fillId="0" borderId="7" xfId="1" applyNumberFormat="1" applyFont="1" applyBorder="1" applyAlignment="1">
      <alignment horizontal="center" vertical="center" wrapText="1"/>
    </xf>
    <xf numFmtId="0" fontId="8" fillId="0" borderId="0" xfId="1" applyFont="1" applyBorder="1" applyAlignment="1">
      <alignment horizontal="justify" vertical="top" wrapText="1"/>
    </xf>
    <xf numFmtId="0" fontId="8" fillId="0" borderId="0" xfId="1" applyFont="1" applyFill="1" applyBorder="1" applyAlignment="1">
      <alignment horizontal="left" vertical="top" wrapText="1"/>
    </xf>
    <xf numFmtId="0" fontId="3" fillId="0" borderId="0" xfId="1" applyFont="1" applyAlignment="1">
      <alignment horizontal="center"/>
    </xf>
    <xf numFmtId="0" fontId="8" fillId="0" borderId="0" xfId="1" applyFont="1" applyBorder="1"/>
    <xf numFmtId="0" fontId="9" fillId="0" borderId="0" xfId="1" applyFont="1" applyBorder="1" applyAlignment="1"/>
    <xf numFmtId="0" fontId="2" fillId="0" borderId="0" xfId="1" applyAlignment="1">
      <alignment horizontal="center" vertical="center"/>
    </xf>
    <xf numFmtId="0" fontId="7" fillId="15" borderId="16" xfId="1" applyFont="1" applyFill="1" applyBorder="1" applyAlignment="1">
      <alignment horizontal="center" vertical="center" wrapText="1"/>
    </xf>
    <xf numFmtId="0" fontId="7" fillId="15" borderId="17" xfId="1" applyFont="1" applyFill="1" applyBorder="1" applyAlignment="1">
      <alignment horizontal="center" vertical="center" wrapText="1"/>
    </xf>
    <xf numFmtId="0" fontId="7" fillId="15" borderId="18" xfId="1" applyFont="1" applyFill="1" applyBorder="1" applyAlignment="1">
      <alignment horizontal="center" vertical="center" wrapText="1"/>
    </xf>
    <xf numFmtId="0" fontId="3" fillId="15" borderId="16" xfId="60" applyFont="1" applyFill="1" applyBorder="1" applyAlignment="1">
      <alignment horizontal="center" vertical="center" wrapText="1"/>
    </xf>
    <xf numFmtId="0" fontId="9" fillId="0" borderId="14" xfId="1" applyFont="1" applyBorder="1" applyAlignment="1">
      <alignment horizontal="justify" wrapText="1"/>
    </xf>
    <xf numFmtId="167" fontId="8" fillId="0" borderId="14" xfId="1" applyNumberFormat="1" applyFont="1" applyBorder="1" applyAlignment="1"/>
    <xf numFmtId="168" fontId="9" fillId="0" borderId="14" xfId="1" applyNumberFormat="1" applyFont="1" applyBorder="1" applyAlignment="1">
      <alignment horizontal="right"/>
    </xf>
    <xf numFmtId="167" fontId="2" fillId="0" borderId="0" xfId="1" applyNumberFormat="1"/>
    <xf numFmtId="0" fontId="9" fillId="0" borderId="8" xfId="1" applyFont="1" applyBorder="1" applyAlignment="1">
      <alignment horizontal="justify" wrapText="1"/>
    </xf>
    <xf numFmtId="167" fontId="8" fillId="0" borderId="8" xfId="1" applyNumberFormat="1" applyFont="1" applyBorder="1" applyAlignment="1"/>
    <xf numFmtId="168" fontId="9" fillId="0" borderId="8" xfId="1" applyNumberFormat="1" applyFont="1" applyBorder="1" applyAlignment="1">
      <alignment horizontal="right"/>
    </xf>
    <xf numFmtId="0" fontId="8" fillId="0" borderId="8" xfId="1" applyFont="1" applyBorder="1" applyAlignment="1">
      <alignment horizontal="justify" wrapText="1"/>
    </xf>
    <xf numFmtId="168" fontId="8" fillId="0" borderId="8" xfId="1" applyNumberFormat="1" applyFont="1" applyBorder="1" applyAlignment="1">
      <alignment horizontal="right"/>
    </xf>
    <xf numFmtId="0" fontId="9" fillId="0" borderId="15" xfId="1" applyFont="1" applyBorder="1" applyAlignment="1">
      <alignment horizontal="left" wrapText="1"/>
    </xf>
    <xf numFmtId="168" fontId="9" fillId="0" borderId="15" xfId="1" applyNumberFormat="1" applyFont="1" applyBorder="1" applyAlignment="1">
      <alignment horizontal="right"/>
    </xf>
    <xf numFmtId="0" fontId="7" fillId="0" borderId="2" xfId="1" applyFont="1" applyBorder="1" applyAlignment="1">
      <alignment horizontal="justify" vertical="center" wrapText="1"/>
    </xf>
    <xf numFmtId="167" fontId="7" fillId="0" borderId="2" xfId="1" applyNumberFormat="1" applyFont="1" applyBorder="1" applyAlignment="1">
      <alignment horizontal="right" vertical="center"/>
    </xf>
    <xf numFmtId="168" fontId="7" fillId="0" borderId="2" xfId="1" applyNumberFormat="1" applyFont="1" applyBorder="1" applyAlignment="1">
      <alignment horizontal="right" vertical="center"/>
    </xf>
    <xf numFmtId="0" fontId="2" fillId="0" borderId="0" xfId="1" applyAlignment="1">
      <alignment vertical="center"/>
    </xf>
    <xf numFmtId="0" fontId="8" fillId="0" borderId="8" xfId="1" applyFont="1" applyFill="1" applyBorder="1" applyAlignment="1">
      <alignment horizontal="justify" wrapText="1"/>
    </xf>
    <xf numFmtId="167" fontId="8" fillId="0" borderId="8" xfId="1" applyNumberFormat="1" applyFont="1" applyFill="1" applyBorder="1" applyAlignment="1"/>
    <xf numFmtId="168" fontId="8" fillId="0" borderId="8" xfId="1" applyNumberFormat="1" applyFont="1" applyFill="1" applyBorder="1" applyAlignment="1">
      <alignment horizontal="right"/>
    </xf>
    <xf numFmtId="0" fontId="9" fillId="0" borderId="15" xfId="1" applyFont="1" applyBorder="1" applyAlignment="1">
      <alignment horizontal="justify" wrapText="1"/>
    </xf>
    <xf numFmtId="167" fontId="8" fillId="0" borderId="15" xfId="1" applyNumberFormat="1" applyFont="1" applyBorder="1" applyAlignment="1"/>
    <xf numFmtId="0" fontId="9" fillId="0" borderId="2" xfId="1" applyFont="1" applyBorder="1" applyAlignment="1">
      <alignment horizontal="justify" vertical="center" wrapText="1"/>
    </xf>
    <xf numFmtId="167" fontId="3" fillId="0" borderId="2" xfId="1" applyNumberFormat="1" applyFont="1" applyBorder="1" applyAlignment="1">
      <alignment vertical="center"/>
    </xf>
    <xf numFmtId="164" fontId="2" fillId="0" borderId="0" xfId="1" applyNumberFormat="1"/>
    <xf numFmtId="0" fontId="15" fillId="0" borderId="0" xfId="1" applyFont="1" applyBorder="1" applyAlignment="1">
      <alignment horizontal="left"/>
    </xf>
    <xf numFmtId="168" fontId="2" fillId="0" borderId="0" xfId="1" applyNumberFormat="1"/>
    <xf numFmtId="164" fontId="8" fillId="0" borderId="14" xfId="1" applyNumberFormat="1" applyFont="1" applyBorder="1" applyAlignment="1">
      <alignment horizontal="right" vertical="center" wrapText="1" indent="1"/>
    </xf>
    <xf numFmtId="164" fontId="8" fillId="0" borderId="8" xfId="1" applyNumberFormat="1" applyFont="1" applyBorder="1" applyAlignment="1">
      <alignment horizontal="right" vertical="center" wrapText="1" indent="1"/>
    </xf>
    <xf numFmtId="164" fontId="8" fillId="0" borderId="15" xfId="1" applyNumberFormat="1" applyFont="1" applyBorder="1" applyAlignment="1">
      <alignment horizontal="right" vertical="center" wrapText="1" indent="1"/>
    </xf>
    <xf numFmtId="168" fontId="7" fillId="0" borderId="2" xfId="1" applyNumberFormat="1" applyFont="1" applyBorder="1" applyAlignment="1">
      <alignment horizontal="right" vertical="center" wrapText="1" indent="1"/>
    </xf>
    <xf numFmtId="0" fontId="8" fillId="0" borderId="0" xfId="1" applyFont="1" applyAlignment="1">
      <alignment vertical="center"/>
    </xf>
    <xf numFmtId="0" fontId="16" fillId="0" borderId="2" xfId="1" applyFont="1" applyFill="1" applyBorder="1" applyAlignment="1">
      <alignment horizontal="center" vertical="center"/>
    </xf>
    <xf numFmtId="0" fontId="8" fillId="0" borderId="0" xfId="1" applyFont="1" applyFill="1" applyAlignment="1">
      <alignment vertical="center"/>
    </xf>
    <xf numFmtId="0" fontId="7" fillId="0" borderId="0" xfId="1" applyFont="1" applyFill="1" applyAlignment="1"/>
    <xf numFmtId="0" fontId="7" fillId="0" borderId="0" xfId="1" applyFont="1" applyAlignment="1"/>
    <xf numFmtId="0" fontId="9" fillId="0" borderId="0" xfId="1" applyFont="1" applyFill="1" applyBorder="1" applyAlignment="1"/>
    <xf numFmtId="0" fontId="17" fillId="15" borderId="14" xfId="1" applyFont="1" applyFill="1" applyBorder="1" applyAlignment="1">
      <alignment horizontal="center" vertical="center" wrapText="1"/>
    </xf>
    <xf numFmtId="0" fontId="17" fillId="15" borderId="20" xfId="1" applyFont="1" applyFill="1" applyBorder="1" applyAlignment="1">
      <alignment horizontal="center" vertical="center" wrapText="1"/>
    </xf>
    <xf numFmtId="0" fontId="17" fillId="15" borderId="15" xfId="1" applyFont="1" applyFill="1" applyBorder="1" applyAlignment="1">
      <alignment horizontal="center" vertical="center" wrapText="1"/>
    </xf>
    <xf numFmtId="0" fontId="17" fillId="15" borderId="21" xfId="1" applyFont="1" applyFill="1" applyBorder="1" applyAlignment="1">
      <alignment horizontal="center" vertical="center" wrapText="1"/>
    </xf>
    <xf numFmtId="0" fontId="12" fillId="0" borderId="14" xfId="1" applyFont="1" applyFill="1" applyBorder="1" applyAlignment="1">
      <alignment horizontal="justify" wrapText="1"/>
    </xf>
    <xf numFmtId="167" fontId="19" fillId="0" borderId="14" xfId="1" applyNumberFormat="1" applyFont="1" applyFill="1" applyBorder="1" applyAlignment="1">
      <alignment horizontal="right"/>
    </xf>
    <xf numFmtId="169" fontId="9" fillId="0" borderId="0" xfId="80" applyNumberFormat="1" applyFont="1" applyFill="1" applyBorder="1" applyAlignment="1"/>
    <xf numFmtId="0" fontId="12" fillId="0" borderId="8" xfId="1" applyFont="1" applyFill="1" applyBorder="1" applyAlignment="1">
      <alignment horizontal="justify" wrapText="1"/>
    </xf>
    <xf numFmtId="167" fontId="19" fillId="0" borderId="8" xfId="1" applyNumberFormat="1" applyFont="1" applyFill="1" applyBorder="1" applyAlignment="1">
      <alignment horizontal="right"/>
    </xf>
    <xf numFmtId="168" fontId="19" fillId="0" borderId="8" xfId="1" applyNumberFormat="1" applyFont="1" applyFill="1" applyBorder="1" applyAlignment="1">
      <alignment horizontal="right"/>
    </xf>
    <xf numFmtId="167" fontId="19" fillId="0" borderId="15" xfId="1" applyNumberFormat="1" applyFont="1" applyFill="1" applyBorder="1" applyAlignment="1">
      <alignment horizontal="right"/>
    </xf>
    <xf numFmtId="0" fontId="17" fillId="0" borderId="0" xfId="1" applyFont="1" applyFill="1" applyBorder="1" applyAlignment="1">
      <alignment horizontal="justify" wrapText="1"/>
    </xf>
    <xf numFmtId="167" fontId="17" fillId="0" borderId="0" xfId="1" applyNumberFormat="1" applyFont="1" applyFill="1" applyBorder="1" applyAlignment="1">
      <alignment horizontal="left"/>
    </xf>
    <xf numFmtId="167" fontId="17" fillId="0" borderId="0" xfId="1" applyNumberFormat="1" applyFont="1" applyFill="1" applyBorder="1" applyAlignment="1">
      <alignment horizontal="right"/>
    </xf>
    <xf numFmtId="168" fontId="17" fillId="0" borderId="0" xfId="1" applyNumberFormat="1" applyFont="1" applyFill="1" applyBorder="1" applyAlignment="1">
      <alignment horizontal="right"/>
    </xf>
    <xf numFmtId="0" fontId="2" fillId="0" borderId="0" xfId="1" applyFill="1" applyBorder="1"/>
    <xf numFmtId="0" fontId="17" fillId="15" borderId="14" xfId="1" applyFont="1" applyFill="1" applyBorder="1" applyAlignment="1">
      <alignment horizontal="center" wrapText="1"/>
    </xf>
    <xf numFmtId="0" fontId="21" fillId="15" borderId="14" xfId="1" applyFont="1" applyFill="1" applyBorder="1" applyAlignment="1">
      <alignment horizontal="center" wrapText="1"/>
    </xf>
    <xf numFmtId="0" fontId="17" fillId="15" borderId="15" xfId="1" applyFont="1" applyFill="1" applyBorder="1" applyAlignment="1">
      <alignment horizontal="center" wrapText="1"/>
    </xf>
    <xf numFmtId="0" fontId="21" fillId="15" borderId="15" xfId="1" applyFont="1" applyFill="1" applyBorder="1" applyAlignment="1">
      <alignment horizontal="center" wrapText="1"/>
    </xf>
    <xf numFmtId="0" fontId="8" fillId="0" borderId="0" xfId="1" applyFont="1" applyFill="1"/>
    <xf numFmtId="0" fontId="17" fillId="15" borderId="23" xfId="1" applyFont="1" applyFill="1" applyBorder="1" applyAlignment="1">
      <alignment horizontal="center" vertical="center" wrapText="1"/>
    </xf>
    <xf numFmtId="0" fontId="17" fillId="15" borderId="24" xfId="1" applyFont="1" applyFill="1" applyBorder="1" applyAlignment="1">
      <alignment horizontal="center" vertical="center" wrapText="1"/>
    </xf>
    <xf numFmtId="0" fontId="17" fillId="15" borderId="23" xfId="1" applyFont="1" applyFill="1" applyBorder="1" applyAlignment="1">
      <alignment horizontal="center" wrapText="1"/>
    </xf>
    <xf numFmtId="0" fontId="17" fillId="15" borderId="24" xfId="1" applyFont="1" applyFill="1" applyBorder="1" applyAlignment="1">
      <alignment horizontal="center" wrapText="1"/>
    </xf>
    <xf numFmtId="0" fontId="21" fillId="15" borderId="23" xfId="1" applyFont="1" applyFill="1" applyBorder="1" applyAlignment="1">
      <alignment horizontal="center" wrapText="1"/>
    </xf>
    <xf numFmtId="0" fontId="21" fillId="15" borderId="24" xfId="1" applyFont="1" applyFill="1" applyBorder="1" applyAlignment="1">
      <alignment horizontal="center" wrapText="1"/>
    </xf>
    <xf numFmtId="0" fontId="23" fillId="0" borderId="7" xfId="1" applyFont="1" applyFill="1" applyBorder="1" applyAlignment="1">
      <alignment horizontal="center" vertical="center" wrapText="1"/>
    </xf>
    <xf numFmtId="167" fontId="24" fillId="0" borderId="0" xfId="1" applyNumberFormat="1" applyFont="1" applyFill="1" applyBorder="1" applyAlignment="1">
      <alignment horizontal="left"/>
    </xf>
    <xf numFmtId="167" fontId="26" fillId="0" borderId="11" xfId="1" applyNumberFormat="1" applyFont="1" applyFill="1" applyBorder="1" applyAlignment="1">
      <alignment horizontal="left"/>
    </xf>
    <xf numFmtId="0" fontId="24" fillId="15" borderId="22" xfId="1" applyFont="1" applyFill="1" applyBorder="1" applyAlignment="1">
      <alignment horizontal="left" vertical="center" wrapText="1"/>
    </xf>
    <xf numFmtId="0" fontId="24" fillId="15" borderId="11" xfId="1" applyFont="1" applyFill="1" applyBorder="1" applyAlignment="1">
      <alignment horizontal="left" vertical="center" wrapText="1"/>
    </xf>
    <xf numFmtId="167" fontId="25" fillId="0" borderId="22" xfId="1" applyNumberFormat="1" applyFont="1" applyFill="1" applyBorder="1" applyAlignment="1">
      <alignment horizontal="left"/>
    </xf>
    <xf numFmtId="167" fontId="25" fillId="0" borderId="7" xfId="1" applyNumberFormat="1" applyFont="1" applyFill="1" applyBorder="1" applyAlignment="1">
      <alignment horizontal="left"/>
    </xf>
    <xf numFmtId="0" fontId="24" fillId="15" borderId="22" xfId="1" applyFont="1" applyFill="1" applyBorder="1" applyAlignment="1">
      <alignment horizontal="left" wrapText="1"/>
    </xf>
    <xf numFmtId="0" fontId="24" fillId="15" borderId="11" xfId="1" applyFont="1" applyFill="1" applyBorder="1" applyAlignment="1">
      <alignment horizontal="left" wrapText="1"/>
    </xf>
    <xf numFmtId="0" fontId="23" fillId="0" borderId="0" xfId="1" applyFont="1" applyAlignment="1">
      <alignment horizontal="left"/>
    </xf>
    <xf numFmtId="0" fontId="23" fillId="0" borderId="0" xfId="1" applyFont="1" applyFill="1" applyAlignment="1">
      <alignment horizontal="left"/>
    </xf>
    <xf numFmtId="0" fontId="27" fillId="15" borderId="22" xfId="1" applyFont="1" applyFill="1" applyBorder="1" applyAlignment="1">
      <alignment horizontal="left" wrapText="1"/>
    </xf>
    <xf numFmtId="0" fontId="27" fillId="15" borderId="11" xfId="1" applyFont="1" applyFill="1" applyBorder="1" applyAlignment="1">
      <alignment horizontal="left" wrapText="1"/>
    </xf>
    <xf numFmtId="168" fontId="18" fillId="0" borderId="15" xfId="1" applyNumberFormat="1" applyFont="1" applyFill="1" applyBorder="1" applyAlignment="1">
      <alignment horizontal="right"/>
    </xf>
    <xf numFmtId="0" fontId="7" fillId="0" borderId="0" xfId="1" applyFont="1" applyAlignment="1">
      <alignment horizontal="center"/>
    </xf>
    <xf numFmtId="0" fontId="7" fillId="0" borderId="0" xfId="1" applyFont="1" applyBorder="1" applyAlignment="1">
      <alignment horizontal="center" vertical="center" wrapText="1"/>
    </xf>
    <xf numFmtId="0" fontId="29" fillId="0" borderId="0" xfId="83" applyFont="1"/>
    <xf numFmtId="0" fontId="30" fillId="0" borderId="0" xfId="83" applyFont="1"/>
    <xf numFmtId="0" fontId="31" fillId="0" borderId="0" xfId="83" applyFont="1" applyAlignment="1">
      <alignment horizontal="center" vertical="center" wrapText="1"/>
    </xf>
    <xf numFmtId="0" fontId="32" fillId="0" borderId="0" xfId="83" applyFont="1"/>
    <xf numFmtId="0" fontId="32" fillId="0" borderId="0" xfId="83" applyFont="1" applyAlignment="1">
      <alignment horizontal="center"/>
    </xf>
    <xf numFmtId="0" fontId="29" fillId="0" borderId="0" xfId="83" applyFont="1" applyBorder="1"/>
    <xf numFmtId="0" fontId="19" fillId="0" borderId="0" xfId="83" applyFont="1" applyAlignment="1">
      <alignment horizontal="right"/>
    </xf>
    <xf numFmtId="0" fontId="20" fillId="15" borderId="2" xfId="83" applyFont="1" applyFill="1" applyBorder="1" applyAlignment="1">
      <alignment horizontal="center" vertical="center"/>
    </xf>
    <xf numFmtId="0" fontId="20" fillId="15" borderId="2" xfId="83" applyFont="1" applyFill="1" applyBorder="1" applyAlignment="1">
      <alignment horizontal="center" vertical="center" wrapText="1"/>
    </xf>
    <xf numFmtId="0" fontId="20" fillId="0" borderId="0" xfId="83" applyFont="1" applyFill="1" applyBorder="1" applyAlignment="1">
      <alignment horizontal="center" vertical="center"/>
    </xf>
    <xf numFmtId="164" fontId="32" fillId="0" borderId="14" xfId="83" applyNumberFormat="1" applyFont="1" applyBorder="1" applyAlignment="1">
      <alignment horizontal="center" vertical="center" wrapText="1"/>
    </xf>
    <xf numFmtId="41" fontId="32" fillId="0" borderId="14" xfId="84" applyFont="1" applyFill="1" applyBorder="1" applyAlignment="1">
      <alignment horizontal="center" vertical="center" wrapText="1"/>
    </xf>
    <xf numFmtId="164" fontId="32" fillId="0" borderId="8" xfId="83" applyNumberFormat="1" applyFont="1" applyBorder="1" applyAlignment="1">
      <alignment horizontal="center" vertical="center" wrapText="1"/>
    </xf>
    <xf numFmtId="0" fontId="32" fillId="0" borderId="8" xfId="83" applyFont="1" applyFill="1" applyBorder="1" applyAlignment="1">
      <alignment horizontal="center" vertical="center" wrapText="1"/>
    </xf>
    <xf numFmtId="41" fontId="32" fillId="0" borderId="8" xfId="84" applyFont="1" applyFill="1" applyBorder="1" applyAlignment="1">
      <alignment horizontal="center" vertical="center" wrapText="1"/>
    </xf>
    <xf numFmtId="3" fontId="2" fillId="17" borderId="15" xfId="85" applyNumberFormat="1" applyFont="1" applyFill="1" applyBorder="1" applyAlignment="1">
      <alignment horizontal="center" vertical="center" wrapText="1"/>
    </xf>
    <xf numFmtId="0" fontId="20" fillId="0" borderId="15" xfId="83" applyFont="1" applyBorder="1" applyAlignment="1">
      <alignment horizontal="center"/>
    </xf>
    <xf numFmtId="41" fontId="20" fillId="16" borderId="15" xfId="84" applyFont="1" applyFill="1" applyBorder="1" applyAlignment="1">
      <alignment horizontal="center" vertical="center" wrapText="1"/>
    </xf>
    <xf numFmtId="164" fontId="20" fillId="0" borderId="15" xfId="83" applyNumberFormat="1" applyFont="1" applyBorder="1" applyAlignment="1">
      <alignment horizontal="center" vertical="center" wrapText="1"/>
    </xf>
    <xf numFmtId="164" fontId="20" fillId="0" borderId="2" xfId="83" applyNumberFormat="1" applyFont="1" applyBorder="1" applyAlignment="1">
      <alignment horizontal="center" vertical="center" wrapText="1"/>
    </xf>
    <xf numFmtId="0" fontId="32" fillId="0" borderId="14" xfId="83" applyFont="1" applyFill="1" applyBorder="1" applyAlignment="1">
      <alignment horizontal="center"/>
    </xf>
    <xf numFmtId="0" fontId="20" fillId="0" borderId="0" xfId="83" applyFont="1" applyFill="1" applyBorder="1"/>
    <xf numFmtId="0" fontId="20" fillId="0" borderId="0" xfId="83" applyFont="1" applyFill="1" applyBorder="1" applyAlignment="1">
      <alignment horizontal="center"/>
    </xf>
    <xf numFmtId="41" fontId="20" fillId="0" borderId="0" xfId="84" applyFont="1" applyFill="1" applyBorder="1" applyAlignment="1">
      <alignment horizontal="center" vertical="center" wrapText="1"/>
    </xf>
    <xf numFmtId="164" fontId="20" fillId="0" borderId="0" xfId="83" applyNumberFormat="1" applyFont="1" applyFill="1" applyBorder="1" applyAlignment="1">
      <alignment horizontal="center" vertical="center" wrapText="1"/>
    </xf>
    <xf numFmtId="0" fontId="20" fillId="0" borderId="15" xfId="83" applyFont="1" applyFill="1" applyBorder="1" applyAlignment="1">
      <alignment horizontal="center"/>
    </xf>
    <xf numFmtId="41" fontId="20" fillId="0" borderId="15" xfId="84" applyFont="1" applyBorder="1" applyAlignment="1">
      <alignment horizontal="center" vertical="center" wrapText="1"/>
    </xf>
    <xf numFmtId="0" fontId="29" fillId="0" borderId="0" xfId="83" applyFont="1" applyFill="1" applyBorder="1"/>
    <xf numFmtId="0" fontId="32" fillId="0" borderId="14" xfId="83" applyFont="1" applyFill="1" applyBorder="1" applyAlignment="1">
      <alignment vertical="center"/>
    </xf>
    <xf numFmtId="0" fontId="29" fillId="0" borderId="0" xfId="83" applyFont="1" applyAlignment="1">
      <alignment vertical="center"/>
    </xf>
    <xf numFmtId="0" fontId="32" fillId="0" borderId="8" xfId="83" applyFont="1" applyFill="1" applyBorder="1"/>
    <xf numFmtId="0" fontId="20" fillId="0" borderId="15" xfId="83" applyFont="1" applyFill="1" applyBorder="1"/>
    <xf numFmtId="41" fontId="20" fillId="0" borderId="15" xfId="84" applyFont="1" applyFill="1" applyBorder="1" applyAlignment="1">
      <alignment horizontal="center" vertical="center" wrapText="1"/>
    </xf>
    <xf numFmtId="164" fontId="32" fillId="0" borderId="0" xfId="83" applyNumberFormat="1" applyFont="1"/>
    <xf numFmtId="0" fontId="33" fillId="0" borderId="0" xfId="83" applyFont="1" applyAlignment="1">
      <alignment vertical="top" wrapText="1"/>
    </xf>
    <xf numFmtId="0" fontId="2" fillId="0" borderId="0" xfId="83" applyFont="1"/>
    <xf numFmtId="0" fontId="2" fillId="0" borderId="0" xfId="83" applyFont="1" applyAlignment="1">
      <alignment horizontal="center"/>
    </xf>
    <xf numFmtId="0" fontId="33" fillId="0" borderId="0" xfId="83" applyFont="1"/>
    <xf numFmtId="0" fontId="9" fillId="0" borderId="0" xfId="83" applyFont="1" applyAlignment="1">
      <alignment horizontal="left"/>
    </xf>
    <xf numFmtId="0" fontId="33" fillId="0" borderId="0" xfId="83" applyFont="1" applyAlignment="1">
      <alignment vertical="top"/>
    </xf>
    <xf numFmtId="0" fontId="7" fillId="0" borderId="0" xfId="1" applyFont="1" applyAlignment="1">
      <alignment horizontal="center"/>
    </xf>
    <xf numFmtId="0" fontId="28" fillId="0" borderId="0" xfId="83"/>
    <xf numFmtId="0" fontId="7" fillId="15" borderId="2" xfId="83" applyFont="1" applyFill="1" applyBorder="1" applyAlignment="1">
      <alignment horizontal="center" vertical="center" wrapText="1"/>
    </xf>
    <xf numFmtId="0" fontId="7" fillId="15" borderId="2" xfId="83" applyFont="1" applyFill="1" applyBorder="1" applyAlignment="1">
      <alignment horizontal="center" vertical="top" wrapText="1"/>
    </xf>
    <xf numFmtId="0" fontId="9" fillId="0" borderId="8" xfId="83" applyFont="1" applyFill="1" applyBorder="1" applyAlignment="1">
      <alignment horizontal="center" vertical="center" wrapText="1"/>
    </xf>
    <xf numFmtId="0" fontId="7" fillId="0" borderId="0" xfId="83" applyFont="1" applyAlignment="1">
      <alignment horizontal="center"/>
    </xf>
    <xf numFmtId="0" fontId="2" fillId="0" borderId="0" xfId="83" applyFont="1" applyAlignment="1"/>
    <xf numFmtId="3" fontId="9" fillId="0" borderId="8" xfId="83" applyNumberFormat="1" applyFont="1" applyFill="1" applyBorder="1" applyAlignment="1">
      <alignment horizontal="center" vertical="center" wrapText="1"/>
    </xf>
    <xf numFmtId="0" fontId="2" fillId="0" borderId="7" xfId="83" applyFont="1" applyBorder="1"/>
    <xf numFmtId="0" fontId="9" fillId="0" borderId="15" xfId="83" applyFont="1" applyFill="1" applyBorder="1" applyAlignment="1">
      <alignment horizontal="center" vertical="center" wrapText="1"/>
    </xf>
    <xf numFmtId="3" fontId="9" fillId="0" borderId="15" xfId="83" applyNumberFormat="1" applyFont="1" applyFill="1" applyBorder="1" applyAlignment="1">
      <alignment horizontal="center" vertical="center" wrapText="1"/>
    </xf>
    <xf numFmtId="164" fontId="9" fillId="0" borderId="6" xfId="83" applyNumberFormat="1" applyFont="1" applyFill="1" applyBorder="1" applyAlignment="1">
      <alignment horizontal="right" vertical="center" wrapText="1"/>
    </xf>
    <xf numFmtId="164" fontId="9" fillId="0" borderId="24" xfId="83" applyNumberFormat="1" applyFont="1" applyFill="1" applyBorder="1" applyAlignment="1">
      <alignment horizontal="right" vertical="center" wrapText="1"/>
    </xf>
    <xf numFmtId="0" fontId="2" fillId="0" borderId="0" xfId="1" applyFont="1"/>
    <xf numFmtId="0" fontId="35" fillId="0" borderId="0" xfId="1" applyFont="1" applyFill="1"/>
    <xf numFmtId="0" fontId="3" fillId="15" borderId="2" xfId="1" applyFont="1" applyFill="1" applyBorder="1" applyAlignment="1">
      <alignment horizontal="center" vertical="center" wrapText="1"/>
    </xf>
    <xf numFmtId="0" fontId="9" fillId="0" borderId="14" xfId="1" applyFont="1" applyBorder="1" applyAlignment="1">
      <alignment horizontal="center" vertical="center" wrapText="1"/>
    </xf>
    <xf numFmtId="3" fontId="9" fillId="0" borderId="14" xfId="1" applyNumberFormat="1" applyFont="1" applyBorder="1" applyAlignment="1">
      <alignment horizontal="center" vertical="center" wrapText="1"/>
    </xf>
    <xf numFmtId="164" fontId="9" fillId="0" borderId="14" xfId="1" applyNumberFormat="1" applyFont="1" applyFill="1" applyBorder="1" applyAlignment="1">
      <alignment horizontal="center" vertical="center" wrapText="1"/>
    </xf>
    <xf numFmtId="3" fontId="9" fillId="0" borderId="14" xfId="1" applyNumberFormat="1" applyFont="1" applyFill="1" applyBorder="1" applyAlignment="1">
      <alignment horizontal="center" vertical="center" wrapText="1"/>
    </xf>
    <xf numFmtId="0" fontId="9" fillId="0" borderId="8" xfId="1" applyFont="1" applyBorder="1" applyAlignment="1">
      <alignment horizontal="center" vertical="center" wrapText="1"/>
    </xf>
    <xf numFmtId="164" fontId="9" fillId="0" borderId="8" xfId="1" applyNumberFormat="1" applyFont="1" applyBorder="1" applyAlignment="1">
      <alignment horizontal="center" vertical="center" wrapText="1"/>
    </xf>
    <xf numFmtId="0" fontId="9" fillId="0" borderId="8"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9" fillId="0" borderId="15" xfId="1" applyFont="1" applyBorder="1" applyAlignment="1">
      <alignment horizontal="center" vertical="center" wrapText="1"/>
    </xf>
    <xf numFmtId="164" fontId="9" fillId="0" borderId="15" xfId="1" applyNumberFormat="1" applyFont="1" applyBorder="1" applyAlignment="1">
      <alignment horizontal="center" vertical="center" wrapText="1"/>
    </xf>
    <xf numFmtId="0" fontId="9" fillId="0" borderId="15" xfId="1" applyFont="1" applyFill="1" applyBorder="1" applyAlignment="1">
      <alignment horizontal="center" vertical="center" wrapText="1"/>
    </xf>
    <xf numFmtId="0" fontId="2" fillId="0" borderId="15" xfId="1" applyFont="1" applyFill="1" applyBorder="1" applyAlignment="1">
      <alignment horizontal="center" vertical="center" wrapText="1"/>
    </xf>
    <xf numFmtId="1" fontId="9" fillId="0" borderId="14" xfId="1" applyNumberFormat="1" applyFont="1" applyBorder="1" applyAlignment="1">
      <alignment horizontal="center" vertical="center" wrapText="1"/>
    </xf>
    <xf numFmtId="0" fontId="2" fillId="0" borderId="0" xfId="1" applyFont="1" applyFill="1" applyBorder="1"/>
    <xf numFmtId="0" fontId="7" fillId="0" borderId="14" xfId="1" applyFont="1" applyBorder="1" applyAlignment="1">
      <alignment horizontal="center" vertical="center" wrapText="1"/>
    </xf>
    <xf numFmtId="3" fontId="7" fillId="0" borderId="14" xfId="1" applyNumberFormat="1" applyFont="1" applyBorder="1" applyAlignment="1">
      <alignment horizontal="center" vertical="center" wrapText="1"/>
    </xf>
    <xf numFmtId="164" fontId="7" fillId="0" borderId="14" xfId="1" applyNumberFormat="1" applyFont="1" applyFill="1" applyBorder="1" applyAlignment="1">
      <alignment horizontal="center" vertical="center" wrapText="1"/>
    </xf>
    <xf numFmtId="3" fontId="7" fillId="0" borderId="14" xfId="1" applyNumberFormat="1" applyFont="1" applyFill="1" applyBorder="1" applyAlignment="1">
      <alignment horizontal="center" vertical="center" wrapText="1"/>
    </xf>
    <xf numFmtId="0" fontId="7" fillId="0" borderId="15" xfId="1" applyFont="1" applyBorder="1" applyAlignment="1">
      <alignment horizontal="center" vertical="center" wrapText="1"/>
    </xf>
    <xf numFmtId="164" fontId="7" fillId="0" borderId="15" xfId="1" applyNumberFormat="1" applyFont="1" applyBorder="1" applyAlignment="1">
      <alignment horizontal="center" vertical="center" wrapText="1"/>
    </xf>
    <xf numFmtId="0" fontId="9" fillId="0" borderId="2" xfId="1" applyFont="1" applyBorder="1" applyAlignment="1">
      <alignment horizontal="center" vertical="center" wrapText="1"/>
    </xf>
    <xf numFmtId="3" fontId="9" fillId="16" borderId="2" xfId="1" applyNumberFormat="1" applyFont="1" applyFill="1" applyBorder="1" applyAlignment="1">
      <alignment horizontal="center" vertical="center" wrapText="1"/>
    </xf>
    <xf numFmtId="0" fontId="2" fillId="0" borderId="0" xfId="1" applyFont="1" applyAlignment="1">
      <alignment wrapText="1"/>
    </xf>
    <xf numFmtId="0" fontId="2" fillId="0" borderId="0" xfId="1" applyFont="1" applyFill="1"/>
    <xf numFmtId="0" fontId="7" fillId="0" borderId="8" xfId="1" applyFont="1" applyFill="1" applyBorder="1" applyAlignment="1">
      <alignment horizontal="center" vertical="center" wrapText="1"/>
    </xf>
    <xf numFmtId="0" fontId="3" fillId="0" borderId="8" xfId="1" applyFont="1" applyFill="1" applyBorder="1" applyAlignment="1">
      <alignment horizontal="center" vertical="center" wrapText="1"/>
    </xf>
    <xf numFmtId="0" fontId="33" fillId="0" borderId="0" xfId="1" applyFont="1"/>
    <xf numFmtId="0" fontId="7" fillId="15" borderId="14" xfId="1" applyFont="1" applyFill="1" applyBorder="1" applyAlignment="1">
      <alignment vertical="center"/>
    </xf>
    <xf numFmtId="0" fontId="7" fillId="15" borderId="2" xfId="1" applyFont="1" applyFill="1" applyBorder="1" applyAlignment="1">
      <alignment horizontal="center" vertical="center"/>
    </xf>
    <xf numFmtId="0" fontId="7" fillId="0" borderId="15" xfId="1" applyFont="1" applyBorder="1" applyAlignment="1">
      <alignment vertical="center"/>
    </xf>
    <xf numFmtId="0" fontId="7" fillId="0" borderId="2" xfId="1" applyFont="1" applyBorder="1" applyAlignment="1">
      <alignment horizontal="center" vertical="center"/>
    </xf>
    <xf numFmtId="0" fontId="7" fillId="0" borderId="2" xfId="1" applyFont="1" applyFill="1" applyBorder="1" applyAlignment="1">
      <alignment horizontal="center" vertical="center"/>
    </xf>
    <xf numFmtId="0" fontId="3" fillId="0" borderId="2" xfId="1" applyFont="1" applyFill="1" applyBorder="1" applyAlignment="1">
      <alignment horizontal="center" vertical="center"/>
    </xf>
    <xf numFmtId="0" fontId="9" fillId="0" borderId="14" xfId="1" applyFont="1" applyBorder="1" applyAlignment="1">
      <alignment horizontal="center" vertical="center"/>
    </xf>
    <xf numFmtId="167" fontId="9" fillId="0" borderId="14" xfId="1" applyNumberFormat="1" applyFont="1" applyFill="1" applyBorder="1" applyAlignment="1">
      <alignment horizontal="right" vertical="center"/>
    </xf>
    <xf numFmtId="164" fontId="33" fillId="0" borderId="0" xfId="85" applyNumberFormat="1" applyFont="1"/>
    <xf numFmtId="0" fontId="9" fillId="0" borderId="8" xfId="1" applyFont="1" applyBorder="1" applyAlignment="1">
      <alignment horizontal="center" vertical="center"/>
    </xf>
    <xf numFmtId="167" fontId="9" fillId="0" borderId="8" xfId="1" applyNumberFormat="1" applyFont="1" applyFill="1" applyBorder="1" applyAlignment="1">
      <alignment horizontal="right" vertical="center"/>
    </xf>
    <xf numFmtId="0" fontId="9" fillId="0" borderId="15" xfId="1" applyFont="1" applyBorder="1" applyAlignment="1">
      <alignment horizontal="center" vertical="center"/>
    </xf>
    <xf numFmtId="168" fontId="9" fillId="0" borderId="15" xfId="1" applyNumberFormat="1" applyFont="1" applyFill="1" applyBorder="1" applyAlignment="1">
      <alignment horizontal="right" vertical="center"/>
    </xf>
    <xf numFmtId="0" fontId="7" fillId="0" borderId="14" xfId="1" applyFont="1" applyBorder="1" applyAlignment="1">
      <alignment horizontal="center" vertical="center"/>
    </xf>
    <xf numFmtId="0" fontId="7" fillId="0" borderId="8" xfId="1" applyFont="1" applyBorder="1" applyAlignment="1">
      <alignment horizontal="center" vertical="center"/>
    </xf>
    <xf numFmtId="0" fontId="7" fillId="0" borderId="15" xfId="1" applyFont="1" applyBorder="1" applyAlignment="1">
      <alignment horizontal="center" vertical="center"/>
    </xf>
    <xf numFmtId="0" fontId="9" fillId="0" borderId="12" xfId="1" applyFont="1" applyBorder="1" applyAlignment="1">
      <alignment horizontal="center" vertical="center"/>
    </xf>
    <xf numFmtId="0" fontId="9" fillId="0" borderId="0" xfId="1" applyFont="1" applyBorder="1" applyAlignment="1">
      <alignment horizontal="center" vertical="center"/>
    </xf>
    <xf numFmtId="168" fontId="9" fillId="0" borderId="0" xfId="1" applyNumberFormat="1" applyFont="1" applyBorder="1" applyAlignment="1">
      <alignment horizontal="right" vertical="center"/>
    </xf>
    <xf numFmtId="0" fontId="15" fillId="0" borderId="0" xfId="1" applyFont="1" applyBorder="1" applyAlignment="1"/>
    <xf numFmtId="0" fontId="2" fillId="0" borderId="0" xfId="1" applyFont="1" applyAlignment="1">
      <alignment vertical="top"/>
    </xf>
    <xf numFmtId="0" fontId="33" fillId="0" borderId="0" xfId="1" applyFont="1" applyAlignment="1"/>
    <xf numFmtId="0" fontId="9" fillId="0" borderId="0" xfId="1" applyFont="1" applyFill="1" applyBorder="1" applyAlignment="1">
      <alignment vertical="center"/>
    </xf>
    <xf numFmtId="0" fontId="9" fillId="0" borderId="0" xfId="1" applyFont="1" applyFill="1" applyBorder="1" applyAlignment="1">
      <alignment horizontal="center" vertical="center"/>
    </xf>
    <xf numFmtId="167" fontId="9" fillId="0" borderId="0" xfId="1" applyNumberFormat="1" applyFont="1" applyFill="1" applyBorder="1" applyAlignment="1">
      <alignment horizontal="right" vertical="center"/>
    </xf>
    <xf numFmtId="167" fontId="7" fillId="0" borderId="14" xfId="1" applyNumberFormat="1" applyFont="1" applyFill="1" applyBorder="1" applyAlignment="1">
      <alignment horizontal="right" vertical="center"/>
    </xf>
    <xf numFmtId="168" fontId="7" fillId="0" borderId="15" xfId="1" applyNumberFormat="1" applyFont="1" applyFill="1" applyBorder="1" applyAlignment="1">
      <alignment horizontal="right" vertical="center"/>
    </xf>
    <xf numFmtId="0" fontId="2" fillId="16" borderId="0" xfId="1" applyFont="1" applyFill="1"/>
    <xf numFmtId="0" fontId="2" fillId="16" borderId="0" xfId="1" applyFill="1"/>
    <xf numFmtId="0" fontId="2" fillId="0" borderId="0" xfId="1" applyFont="1" applyFill="1" applyAlignment="1">
      <alignment horizontal="left"/>
    </xf>
    <xf numFmtId="0" fontId="2" fillId="0" borderId="0" xfId="1" applyFill="1" applyAlignment="1">
      <alignment vertical="center"/>
    </xf>
    <xf numFmtId="0" fontId="2" fillId="0" borderId="0" xfId="1" applyFont="1" applyFill="1" applyBorder="1" applyAlignment="1">
      <alignment horizontal="left" vertical="center"/>
    </xf>
    <xf numFmtId="0" fontId="33" fillId="0" borderId="0" xfId="1" applyFont="1" applyFill="1"/>
    <xf numFmtId="0" fontId="3" fillId="0" borderId="0" xfId="1" applyFont="1" applyBorder="1" applyAlignment="1">
      <alignment horizontal="center" vertical="center" wrapText="1"/>
    </xf>
    <xf numFmtId="169" fontId="9" fillId="0" borderId="0" xfId="85" applyNumberFormat="1" applyFont="1" applyBorder="1" applyAlignment="1">
      <alignment horizontal="center" vertical="center" wrapText="1"/>
    </xf>
    <xf numFmtId="0" fontId="2" fillId="0" borderId="0" xfId="1" applyFont="1" applyAlignment="1">
      <alignment horizontal="justify" vertical="top" wrapText="1"/>
    </xf>
    <xf numFmtId="0" fontId="2" fillId="0" borderId="0" xfId="1" applyFont="1" applyAlignment="1">
      <alignment horizontal="right" wrapText="1"/>
    </xf>
    <xf numFmtId="0" fontId="7" fillId="0" borderId="0" xfId="1" applyFont="1" applyAlignment="1">
      <alignment vertical="top" wrapText="1"/>
    </xf>
    <xf numFmtId="0" fontId="34" fillId="18" borderId="2" xfId="1" applyNumberFormat="1" applyFont="1" applyFill="1" applyBorder="1" applyAlignment="1">
      <alignment horizontal="center" vertical="center" wrapText="1"/>
    </xf>
    <xf numFmtId="0" fontId="7" fillId="0" borderId="0" xfId="1" applyFont="1" applyFill="1" applyBorder="1" applyAlignment="1">
      <alignment horizontal="center" vertical="center" wrapText="1"/>
    </xf>
    <xf numFmtId="0" fontId="34" fillId="0" borderId="0" xfId="1" applyNumberFormat="1" applyFont="1" applyFill="1" applyBorder="1" applyAlignment="1">
      <alignment horizontal="center" vertical="center" wrapText="1"/>
    </xf>
    <xf numFmtId="0" fontId="2" fillId="0" borderId="14" xfId="1" applyFont="1" applyBorder="1" applyAlignment="1">
      <alignment horizontal="center" vertical="center" wrapText="1"/>
    </xf>
    <xf numFmtId="3" fontId="2" fillId="0" borderId="14" xfId="1" applyNumberFormat="1" applyFont="1" applyFill="1" applyBorder="1" applyAlignment="1">
      <alignment horizontal="right" vertical="center" wrapText="1"/>
    </xf>
    <xf numFmtId="3" fontId="9" fillId="0" borderId="0" xfId="1" applyNumberFormat="1" applyFont="1" applyFill="1" applyBorder="1" applyAlignment="1">
      <alignment horizontal="right" vertical="center" wrapText="1"/>
    </xf>
    <xf numFmtId="3" fontId="9" fillId="0" borderId="0" xfId="86" applyNumberFormat="1" applyFont="1" applyFill="1" applyBorder="1" applyAlignment="1">
      <alignment horizontal="right" vertical="center" wrapText="1"/>
    </xf>
    <xf numFmtId="169" fontId="9" fillId="0" borderId="0" xfId="86" applyNumberFormat="1" applyFont="1" applyFill="1" applyBorder="1" applyAlignment="1">
      <alignment horizontal="right" vertical="center" wrapText="1"/>
    </xf>
    <xf numFmtId="10" fontId="9" fillId="0" borderId="0" xfId="86" applyNumberFormat="1" applyFont="1" applyFill="1" applyBorder="1" applyAlignment="1">
      <alignment horizontal="right" vertical="center" wrapText="1"/>
    </xf>
    <xf numFmtId="10" fontId="7" fillId="0" borderId="0" xfId="86" applyNumberFormat="1" applyFont="1" applyFill="1" applyBorder="1" applyAlignment="1">
      <alignment horizontal="right" vertical="center" wrapText="1"/>
    </xf>
    <xf numFmtId="0" fontId="2" fillId="0" borderId="15" xfId="1" applyFont="1" applyBorder="1" applyAlignment="1">
      <alignment horizontal="center"/>
    </xf>
    <xf numFmtId="169" fontId="2" fillId="0" borderId="15" xfId="86" applyNumberFormat="1" applyFont="1" applyBorder="1"/>
    <xf numFmtId="3" fontId="45" fillId="17" borderId="15" xfId="86" applyNumberFormat="1" applyFont="1" applyFill="1" applyBorder="1" applyAlignment="1">
      <alignment horizontal="center" vertical="center" wrapText="1"/>
    </xf>
    <xf numFmtId="0" fontId="45" fillId="17" borderId="24" xfId="1" applyFont="1" applyFill="1" applyBorder="1"/>
    <xf numFmtId="169" fontId="2" fillId="0" borderId="0" xfId="86" applyNumberFormat="1" applyFont="1" applyFill="1" applyBorder="1"/>
    <xf numFmtId="3" fontId="2" fillId="0" borderId="0" xfId="86" applyNumberFormat="1" applyFont="1" applyFill="1" applyBorder="1" applyAlignment="1">
      <alignment horizontal="center" vertical="center" wrapText="1"/>
    </xf>
    <xf numFmtId="0" fontId="2" fillId="0" borderId="0" xfId="1" applyNumberFormat="1"/>
    <xf numFmtId="3" fontId="2" fillId="0" borderId="0" xfId="86" applyNumberFormat="1" applyFont="1" applyFill="1" applyBorder="1"/>
    <xf numFmtId="3" fontId="2" fillId="17" borderId="15" xfId="86" applyNumberFormat="1" applyFont="1" applyFill="1" applyBorder="1" applyAlignment="1">
      <alignment horizontal="center" vertical="center" wrapText="1"/>
    </xf>
    <xf numFmtId="169" fontId="9" fillId="0" borderId="0" xfId="1" applyNumberFormat="1" applyFont="1" applyBorder="1" applyAlignment="1">
      <alignment horizontal="center" vertical="center" wrapText="1"/>
    </xf>
    <xf numFmtId="169" fontId="9" fillId="0" borderId="0" xfId="1" applyNumberFormat="1" applyFont="1" applyBorder="1" applyAlignment="1">
      <alignment horizontal="justify" vertical="center" wrapText="1"/>
    </xf>
    <xf numFmtId="0" fontId="2" fillId="0" borderId="0" xfId="1" applyFont="1" applyAlignment="1">
      <alignment horizontal="left"/>
    </xf>
    <xf numFmtId="3" fontId="2" fillId="0" borderId="0" xfId="1" applyNumberFormat="1" applyFont="1"/>
    <xf numFmtId="170" fontId="2" fillId="0" borderId="0" xfId="1" applyNumberFormat="1" applyFont="1"/>
    <xf numFmtId="0" fontId="2" fillId="0" borderId="0" xfId="1" applyFont="1" applyFill="1" applyBorder="1" applyAlignment="1"/>
    <xf numFmtId="0" fontId="46" fillId="0" borderId="0" xfId="1" applyFont="1" applyFill="1" applyBorder="1" applyAlignment="1">
      <alignment horizontal="left" vertical="center"/>
    </xf>
    <xf numFmtId="0" fontId="46" fillId="0" borderId="0" xfId="1" applyFont="1" applyFill="1" applyBorder="1" applyAlignment="1">
      <alignment horizontal="right" vertical="center"/>
    </xf>
    <xf numFmtId="169" fontId="2" fillId="0" borderId="15" xfId="86" applyNumberFormat="1" applyFont="1" applyBorder="1" applyAlignment="1">
      <alignment vertical="center"/>
    </xf>
    <xf numFmtId="10" fontId="2" fillId="0" borderId="15" xfId="86" applyNumberFormat="1" applyFont="1" applyBorder="1" applyAlignment="1">
      <alignment vertical="center"/>
    </xf>
    <xf numFmtId="10" fontId="2" fillId="0" borderId="14" xfId="86" applyNumberFormat="1" applyFont="1" applyBorder="1" applyAlignment="1">
      <alignment vertical="center"/>
    </xf>
    <xf numFmtId="3" fontId="9" fillId="0" borderId="14" xfId="1" applyNumberFormat="1" applyFont="1" applyFill="1" applyBorder="1" applyAlignment="1">
      <alignment horizontal="right" vertical="center" wrapText="1"/>
    </xf>
    <xf numFmtId="0" fontId="2" fillId="19" borderId="0" xfId="1" applyFill="1"/>
    <xf numFmtId="0" fontId="2" fillId="0" borderId="15" xfId="1" applyBorder="1" applyAlignment="1">
      <alignment horizontal="center"/>
    </xf>
    <xf numFmtId="0" fontId="32" fillId="0" borderId="0" xfId="1" applyFont="1"/>
    <xf numFmtId="169" fontId="19" fillId="0" borderId="0" xfId="1" applyNumberFormat="1" applyFont="1" applyBorder="1" applyAlignment="1">
      <alignment horizontal="center" vertical="center" wrapText="1"/>
    </xf>
    <xf numFmtId="169" fontId="19" fillId="0" borderId="0" xfId="1" applyNumberFormat="1" applyFont="1" applyBorder="1" applyAlignment="1">
      <alignment horizontal="justify" vertical="center" wrapText="1"/>
    </xf>
    <xf numFmtId="0" fontId="32" fillId="0" borderId="0" xfId="1" applyFont="1" applyBorder="1" applyAlignment="1"/>
    <xf numFmtId="169" fontId="9" fillId="0" borderId="14" xfId="86" applyNumberFormat="1" applyFont="1" applyFill="1" applyBorder="1" applyAlignment="1">
      <alignment horizontal="right" vertical="center" wrapText="1"/>
    </xf>
    <xf numFmtId="3" fontId="3" fillId="0" borderId="14" xfId="1" applyNumberFormat="1" applyFont="1" applyFill="1" applyBorder="1" applyAlignment="1">
      <alignment horizontal="right" vertical="center" wrapText="1"/>
    </xf>
    <xf numFmtId="169" fontId="2" fillId="17" borderId="15" xfId="86" applyNumberFormat="1" applyFont="1" applyFill="1" applyBorder="1"/>
    <xf numFmtId="169" fontId="3" fillId="0" borderId="15" xfId="86" applyNumberFormat="1" applyFont="1" applyBorder="1"/>
    <xf numFmtId="3" fontId="2" fillId="0" borderId="0" xfId="1" applyNumberFormat="1"/>
    <xf numFmtId="0" fontId="2" fillId="0" borderId="0" xfId="1" applyFont="1" applyBorder="1"/>
    <xf numFmtId="0" fontId="48" fillId="20" borderId="0" xfId="1" applyFont="1" applyFill="1" applyBorder="1" applyAlignment="1">
      <alignment vertical="center" wrapText="1"/>
    </xf>
    <xf numFmtId="0" fontId="48" fillId="20" borderId="0" xfId="1" applyFont="1" applyFill="1" applyBorder="1" applyAlignment="1">
      <alignment horizontal="center" vertical="center" wrapText="1"/>
    </xf>
    <xf numFmtId="0" fontId="2" fillId="21" borderId="0" xfId="1" applyNumberFormat="1" applyFont="1" applyFill="1" applyBorder="1" applyAlignment="1" applyProtection="1">
      <alignment horizontal="right" wrapText="1"/>
    </xf>
    <xf numFmtId="0" fontId="3" fillId="21" borderId="0" xfId="1" applyNumberFormat="1" applyFont="1" applyFill="1" applyBorder="1" applyAlignment="1" applyProtection="1">
      <alignment horizontal="right" wrapText="1"/>
    </xf>
    <xf numFmtId="171" fontId="0" fillId="21" borderId="0" xfId="87" applyNumberFormat="1" applyFont="1" applyFill="1" applyBorder="1" applyAlignment="1" applyProtection="1"/>
    <xf numFmtId="3" fontId="9" fillId="0" borderId="14" xfId="86" applyNumberFormat="1" applyFont="1" applyBorder="1" applyAlignment="1">
      <alignment horizontal="right" vertical="center" wrapText="1"/>
    </xf>
    <xf numFmtId="0" fontId="2" fillId="17" borderId="3" xfId="1" applyFill="1" applyBorder="1"/>
    <xf numFmtId="10" fontId="2" fillId="0" borderId="0" xfId="1" applyNumberFormat="1"/>
    <xf numFmtId="3" fontId="9" fillId="0" borderId="15" xfId="1" applyNumberFormat="1" applyFont="1" applyFill="1" applyBorder="1" applyAlignment="1">
      <alignment horizontal="right" vertical="center" wrapText="1"/>
    </xf>
    <xf numFmtId="0" fontId="2" fillId="0" borderId="0" xfId="1" quotePrefix="1" applyFont="1" applyFill="1"/>
    <xf numFmtId="0" fontId="32" fillId="0" borderId="13" xfId="1" applyFont="1" applyBorder="1" applyAlignment="1"/>
    <xf numFmtId="0" fontId="34" fillId="0" borderId="6" xfId="1" applyFont="1" applyBorder="1" applyAlignment="1">
      <alignment horizontal="center" vertical="center" wrapText="1"/>
    </xf>
    <xf numFmtId="3" fontId="9" fillId="0" borderId="6" xfId="1" applyNumberFormat="1" applyFont="1" applyFill="1" applyBorder="1" applyAlignment="1">
      <alignment horizontal="right" vertical="center" wrapText="1"/>
    </xf>
    <xf numFmtId="169" fontId="2" fillId="0" borderId="6" xfId="86" applyNumberFormat="1" applyFont="1" applyBorder="1"/>
    <xf numFmtId="0" fontId="2" fillId="0" borderId="0" xfId="1" applyFont="1" applyAlignment="1">
      <alignment horizontal="justify" vertical="justify" wrapText="1"/>
    </xf>
    <xf numFmtId="0" fontId="2" fillId="0" borderId="15" xfId="1" applyFont="1" applyBorder="1" applyAlignment="1">
      <alignment horizontal="center" vertical="center"/>
    </xf>
    <xf numFmtId="169" fontId="2" fillId="17" borderId="15" xfId="86" applyNumberFormat="1" applyFont="1" applyFill="1" applyBorder="1" applyAlignment="1">
      <alignment vertical="center"/>
    </xf>
    <xf numFmtId="0" fontId="28" fillId="16" borderId="0" xfId="83" applyFill="1"/>
    <xf numFmtId="0" fontId="9" fillId="0" borderId="0" xfId="83" applyFont="1" applyAlignment="1">
      <alignment horizontal="center"/>
    </xf>
    <xf numFmtId="0" fontId="28" fillId="0" borderId="0" xfId="83" applyAlignment="1">
      <alignment vertical="center"/>
    </xf>
    <xf numFmtId="0" fontId="15" fillId="0" borderId="0" xfId="83" applyFont="1" applyBorder="1" applyAlignment="1"/>
    <xf numFmtId="0" fontId="2" fillId="19" borderId="0" xfId="83" applyFont="1" applyFill="1"/>
    <xf numFmtId="0" fontId="28" fillId="19" borderId="0" xfId="83" applyFill="1"/>
    <xf numFmtId="0" fontId="32" fillId="19" borderId="13" xfId="83" applyFont="1" applyFill="1" applyBorder="1" applyAlignment="1"/>
    <xf numFmtId="169" fontId="9" fillId="19" borderId="14" xfId="86" applyNumberFormat="1" applyFont="1" applyFill="1" applyBorder="1" applyAlignment="1">
      <alignment horizontal="right" vertical="center" wrapText="1"/>
    </xf>
    <xf numFmtId="3" fontId="9" fillId="19" borderId="14" xfId="83" applyNumberFormat="1" applyFont="1" applyFill="1" applyBorder="1" applyAlignment="1">
      <alignment horizontal="right" vertical="center" wrapText="1"/>
    </xf>
    <xf numFmtId="169" fontId="2" fillId="19" borderId="15" xfId="86" applyNumberFormat="1" applyFont="1" applyFill="1" applyBorder="1"/>
    <xf numFmtId="169" fontId="9" fillId="19" borderId="0" xfId="83" applyNumberFormat="1" applyFont="1" applyFill="1" applyBorder="1" applyAlignment="1">
      <alignment horizontal="center" vertical="center" wrapText="1"/>
    </xf>
    <xf numFmtId="169" fontId="9" fillId="19" borderId="0" xfId="83" applyNumberFormat="1" applyFont="1" applyFill="1" applyBorder="1" applyAlignment="1">
      <alignment horizontal="justify" vertical="center" wrapText="1"/>
    </xf>
    <xf numFmtId="169" fontId="19" fillId="19" borderId="0" xfId="83" applyNumberFormat="1" applyFont="1" applyFill="1" applyBorder="1" applyAlignment="1">
      <alignment horizontal="center" vertical="center" wrapText="1"/>
    </xf>
    <xf numFmtId="169" fontId="19" fillId="19" borderId="0" xfId="83" applyNumberFormat="1" applyFont="1" applyFill="1" applyBorder="1" applyAlignment="1">
      <alignment horizontal="justify" vertical="center" wrapText="1"/>
    </xf>
    <xf numFmtId="0" fontId="32" fillId="19" borderId="0" xfId="83" applyFont="1" applyFill="1"/>
    <xf numFmtId="169" fontId="9" fillId="19" borderId="15" xfId="86" applyNumberFormat="1" applyFont="1" applyFill="1" applyBorder="1" applyAlignment="1">
      <alignment horizontal="right" vertical="center" wrapText="1"/>
    </xf>
    <xf numFmtId="0" fontId="3" fillId="0" borderId="0" xfId="1" applyFont="1" applyFill="1" applyAlignment="1">
      <alignment horizontal="center" vertical="center"/>
    </xf>
    <xf numFmtId="0" fontId="3" fillId="0" borderId="0" xfId="1" applyFont="1" applyFill="1" applyAlignment="1">
      <alignment horizontal="center" vertical="center" wrapText="1"/>
    </xf>
    <xf numFmtId="0" fontId="3" fillId="15" borderId="2" xfId="1" applyFont="1" applyFill="1" applyBorder="1" applyAlignment="1">
      <alignment horizontal="center" vertical="center"/>
    </xf>
    <xf numFmtId="0" fontId="51" fillId="15" borderId="2" xfId="1" applyFont="1" applyFill="1" applyBorder="1" applyAlignment="1">
      <alignment horizontal="center" vertical="center"/>
    </xf>
    <xf numFmtId="3" fontId="3" fillId="15" borderId="2" xfId="1" applyNumberFormat="1" applyFont="1" applyFill="1" applyBorder="1" applyAlignment="1">
      <alignment horizontal="center" vertical="center" wrapText="1"/>
    </xf>
    <xf numFmtId="0" fontId="52" fillId="0" borderId="0" xfId="1" applyFont="1"/>
    <xf numFmtId="0" fontId="2" fillId="0" borderId="8" xfId="1" applyFont="1" applyFill="1" applyBorder="1" applyAlignment="1">
      <alignment horizontal="center" vertical="center"/>
    </xf>
    <xf numFmtId="3" fontId="2" fillId="0" borderId="8" xfId="1" applyNumberFormat="1" applyFont="1" applyFill="1" applyBorder="1" applyAlignment="1">
      <alignment horizontal="right" vertical="center"/>
    </xf>
    <xf numFmtId="169" fontId="2" fillId="0" borderId="8" xfId="86" applyNumberFormat="1" applyFont="1" applyFill="1" applyBorder="1" applyAlignment="1">
      <alignment horizontal="center" vertical="center"/>
    </xf>
    <xf numFmtId="0" fontId="32" fillId="17" borderId="2" xfId="1" applyFont="1" applyFill="1" applyBorder="1" applyAlignment="1">
      <alignment horizontal="center" vertical="center" wrapText="1"/>
    </xf>
    <xf numFmtId="0" fontId="15" fillId="0" borderId="12" xfId="1" applyFont="1" applyBorder="1" applyAlignment="1"/>
    <xf numFmtId="3" fontId="2" fillId="0" borderId="0" xfId="86" applyNumberFormat="1" applyFont="1" applyFill="1" applyBorder="1" applyAlignment="1">
      <alignment horizontal="center"/>
    </xf>
    <xf numFmtId="169" fontId="2" fillId="0" borderId="0" xfId="86" applyNumberFormat="1" applyFont="1" applyFill="1" applyBorder="1" applyAlignment="1">
      <alignment horizontal="left"/>
    </xf>
    <xf numFmtId="169" fontId="2" fillId="0" borderId="0" xfId="86" applyNumberFormat="1" applyFont="1" applyBorder="1" applyAlignment="1">
      <alignment horizontal="center"/>
    </xf>
    <xf numFmtId="3" fontId="2" fillId="0" borderId="0" xfId="86" applyNumberFormat="1" applyFont="1" applyFill="1" applyBorder="1" applyAlignment="1">
      <alignment horizontal="right" vertical="center"/>
    </xf>
    <xf numFmtId="0" fontId="33" fillId="0" borderId="0" xfId="1" applyFont="1" applyFill="1" applyBorder="1"/>
    <xf numFmtId="0" fontId="2" fillId="0" borderId="0" xfId="1" applyNumberFormat="1" applyFill="1" applyBorder="1"/>
    <xf numFmtId="0" fontId="2" fillId="0" borderId="0" xfId="1" applyFont="1" applyFill="1" applyBorder="1" applyAlignment="1">
      <alignment horizontal="center" vertical="center"/>
    </xf>
    <xf numFmtId="0" fontId="2" fillId="0" borderId="0" xfId="1" applyFont="1" applyFill="1" applyBorder="1" applyAlignment="1">
      <alignment wrapText="1"/>
    </xf>
    <xf numFmtId="0" fontId="3" fillId="22" borderId="2" xfId="1" applyFont="1" applyFill="1" applyBorder="1" applyAlignment="1">
      <alignment horizontal="center" vertical="center" wrapText="1"/>
    </xf>
    <xf numFmtId="0" fontId="3" fillId="22" borderId="2" xfId="1" quotePrefix="1" applyFont="1" applyFill="1" applyBorder="1" applyAlignment="1">
      <alignment horizontal="center" vertical="center" wrapText="1"/>
    </xf>
    <xf numFmtId="169" fontId="2" fillId="0" borderId="0" xfId="86" applyNumberFormat="1" applyFont="1" applyFill="1" applyBorder="1" applyAlignment="1">
      <alignment horizontal="center"/>
    </xf>
    <xf numFmtId="0" fontId="33" fillId="0" borderId="0" xfId="1" applyFont="1" applyFill="1" applyBorder="1" applyAlignment="1"/>
    <xf numFmtId="0" fontId="3" fillId="0" borderId="0" xfId="1" applyFont="1"/>
    <xf numFmtId="0" fontId="20" fillId="22" borderId="2" xfId="1" applyFont="1" applyFill="1" applyBorder="1" applyAlignment="1">
      <alignment horizontal="center" vertical="center" wrapText="1"/>
    </xf>
    <xf numFmtId="3" fontId="32" fillId="0" borderId="0" xfId="1" applyNumberFormat="1" applyFont="1" applyBorder="1"/>
    <xf numFmtId="10" fontId="32" fillId="0" borderId="0" xfId="86" applyNumberFormat="1" applyFont="1" applyBorder="1" applyAlignment="1">
      <alignment horizontal="center"/>
    </xf>
    <xf numFmtId="0" fontId="32" fillId="0" borderId="0" xfId="1" applyFont="1" applyBorder="1"/>
    <xf numFmtId="0" fontId="33" fillId="0" borderId="0" xfId="1" applyFont="1" applyBorder="1"/>
    <xf numFmtId="0" fontId="29" fillId="0" borderId="0" xfId="1" applyFont="1"/>
    <xf numFmtId="0" fontId="2" fillId="0" borderId="8" xfId="1" applyFont="1" applyFill="1" applyBorder="1" applyAlignment="1">
      <alignment horizontal="center"/>
    </xf>
    <xf numFmtId="0" fontId="2" fillId="0" borderId="0" xfId="1" applyFont="1" applyBorder="1" applyAlignment="1">
      <alignment horizontal="center"/>
    </xf>
    <xf numFmtId="0" fontId="2" fillId="0" borderId="0" xfId="1" applyFont="1" applyAlignment="1"/>
    <xf numFmtId="0" fontId="2" fillId="0" borderId="0" xfId="1" applyFont="1" applyBorder="1" applyAlignment="1">
      <alignment horizontal="justify" wrapText="1"/>
    </xf>
    <xf numFmtId="3" fontId="2" fillId="19" borderId="8" xfId="1" applyNumberFormat="1" applyFont="1" applyFill="1" applyBorder="1" applyAlignment="1">
      <alignment horizontal="right" vertical="center"/>
    </xf>
    <xf numFmtId="168" fontId="2" fillId="19" borderId="8" xfId="1" quotePrefix="1" applyNumberFormat="1" applyFont="1" applyFill="1" applyBorder="1" applyAlignment="1">
      <alignment horizontal="right" vertical="center"/>
    </xf>
    <xf numFmtId="0" fontId="2" fillId="19" borderId="0" xfId="1" applyFont="1" applyFill="1"/>
    <xf numFmtId="169" fontId="33" fillId="0" borderId="0" xfId="86" applyNumberFormat="1" applyFont="1"/>
    <xf numFmtId="170" fontId="2" fillId="17" borderId="19" xfId="1" applyNumberFormat="1" applyFont="1" applyFill="1" applyBorder="1" applyAlignment="1">
      <alignment horizontal="center" vertical="center"/>
    </xf>
    <xf numFmtId="0" fontId="53" fillId="0" borderId="0" xfId="1" applyFont="1" applyFill="1" applyBorder="1" applyAlignment="1">
      <alignment horizontal="center" vertical="center"/>
    </xf>
    <xf numFmtId="169" fontId="2" fillId="0" borderId="0" xfId="86" applyNumberFormat="1" applyFont="1" applyFill="1" applyBorder="1" applyAlignment="1">
      <alignment horizontal="right" vertical="center"/>
    </xf>
    <xf numFmtId="170" fontId="2" fillId="0" borderId="0" xfId="1" applyNumberFormat="1" applyFont="1" applyFill="1" applyBorder="1" applyAlignment="1">
      <alignment horizontal="center" vertical="center"/>
    </xf>
    <xf numFmtId="0" fontId="33" fillId="16" borderId="0" xfId="1" applyFont="1" applyFill="1"/>
    <xf numFmtId="0" fontId="21" fillId="22" borderId="2" xfId="1" applyFont="1" applyFill="1" applyBorder="1" applyAlignment="1">
      <alignment horizontal="center" vertical="center" wrapText="1"/>
    </xf>
    <xf numFmtId="0" fontId="15" fillId="0" borderId="14" xfId="1" applyFont="1" applyBorder="1" applyAlignment="1">
      <alignment horizontal="center" vertical="center"/>
    </xf>
    <xf numFmtId="3" fontId="15" fillId="0" borderId="14" xfId="86" applyNumberFormat="1" applyFont="1" applyBorder="1" applyAlignment="1">
      <alignment horizontal="right" vertical="center"/>
    </xf>
    <xf numFmtId="0" fontId="15" fillId="0" borderId="8" xfId="1" applyFont="1" applyBorder="1" applyAlignment="1">
      <alignment horizontal="center" vertical="center"/>
    </xf>
    <xf numFmtId="3" fontId="15" fillId="22" borderId="8" xfId="86" applyNumberFormat="1" applyFont="1" applyFill="1" applyBorder="1" applyAlignment="1">
      <alignment horizontal="right" vertical="center"/>
    </xf>
    <xf numFmtId="3" fontId="15" fillId="0" borderId="8" xfId="1" applyNumberFormat="1" applyFont="1" applyBorder="1" applyAlignment="1">
      <alignment vertical="center"/>
    </xf>
    <xf numFmtId="0" fontId="21" fillId="0" borderId="15" xfId="1" applyFont="1" applyBorder="1" applyAlignment="1">
      <alignment horizontal="center" vertical="center"/>
    </xf>
    <xf numFmtId="164" fontId="21" fillId="0" borderId="15" xfId="86" applyNumberFormat="1" applyFont="1" applyBorder="1" applyAlignment="1">
      <alignment horizontal="right" vertical="center"/>
    </xf>
    <xf numFmtId="0" fontId="21" fillId="0" borderId="28" xfId="1" applyFont="1" applyBorder="1" applyAlignment="1">
      <alignment horizontal="center" vertical="center"/>
    </xf>
    <xf numFmtId="0" fontId="32" fillId="16" borderId="13" xfId="1" applyFont="1" applyFill="1" applyBorder="1" applyAlignment="1"/>
    <xf numFmtId="0" fontId="33" fillId="16" borderId="0" xfId="83" applyFont="1" applyFill="1"/>
    <xf numFmtId="0" fontId="3" fillId="0" borderId="0" xfId="83" applyFont="1"/>
    <xf numFmtId="0" fontId="2" fillId="16" borderId="0" xfId="83" applyFont="1" applyFill="1"/>
    <xf numFmtId="0" fontId="21" fillId="22" borderId="2" xfId="83" applyFont="1" applyFill="1" applyBorder="1" applyAlignment="1">
      <alignment horizontal="center" vertical="center" wrapText="1"/>
    </xf>
    <xf numFmtId="0" fontId="15" fillId="0" borderId="14" xfId="83" applyFont="1" applyBorder="1" applyAlignment="1">
      <alignment horizontal="center" vertical="center"/>
    </xf>
    <xf numFmtId="0" fontId="15" fillId="0" borderId="8" xfId="83" applyFont="1" applyBorder="1" applyAlignment="1">
      <alignment horizontal="center" vertical="center"/>
    </xf>
    <xf numFmtId="0" fontId="21" fillId="0" borderId="15" xfId="83" applyFont="1" applyBorder="1" applyAlignment="1">
      <alignment horizontal="center" vertical="center"/>
    </xf>
    <xf numFmtId="0" fontId="2" fillId="0" borderId="0" xfId="83" applyFont="1" applyBorder="1"/>
    <xf numFmtId="0" fontId="34" fillId="0" borderId="29" xfId="83" applyFont="1" applyBorder="1"/>
    <xf numFmtId="0" fontId="28" fillId="0" borderId="0" xfId="83" applyNumberFormat="1"/>
    <xf numFmtId="0" fontId="21" fillId="0" borderId="0" xfId="83" applyFont="1" applyBorder="1" applyAlignment="1">
      <alignment horizontal="center" vertical="center"/>
    </xf>
    <xf numFmtId="170" fontId="21" fillId="0" borderId="0" xfId="86" applyNumberFormat="1" applyFont="1" applyBorder="1" applyAlignment="1">
      <alignment horizontal="right" vertical="center"/>
    </xf>
    <xf numFmtId="169" fontId="21" fillId="0" borderId="0" xfId="86" applyNumberFormat="1" applyFont="1" applyBorder="1" applyAlignment="1">
      <alignment horizontal="right" vertical="center"/>
    </xf>
    <xf numFmtId="164" fontId="21" fillId="0" borderId="0" xfId="86" applyNumberFormat="1" applyFont="1" applyBorder="1" applyAlignment="1">
      <alignment horizontal="right" vertical="center"/>
    </xf>
    <xf numFmtId="0" fontId="21" fillId="0" borderId="0" xfId="83" applyFont="1" applyBorder="1" applyAlignment="1">
      <alignment horizontal="left" vertical="center"/>
    </xf>
    <xf numFmtId="0" fontId="21" fillId="0" borderId="0" xfId="83" applyFont="1" applyBorder="1" applyAlignment="1">
      <alignment vertical="center"/>
    </xf>
    <xf numFmtId="0" fontId="15" fillId="0" borderId="12" xfId="83" applyFont="1" applyBorder="1" applyAlignment="1"/>
    <xf numFmtId="0" fontId="7" fillId="22" borderId="2" xfId="1" applyFont="1" applyFill="1" applyBorder="1" applyAlignment="1">
      <alignment horizontal="center" vertical="center" wrapText="1"/>
    </xf>
    <xf numFmtId="0" fontId="2" fillId="0" borderId="0" xfId="1" applyFont="1" applyAlignment="1">
      <alignment horizontal="center" vertical="center"/>
    </xf>
    <xf numFmtId="0" fontId="9" fillId="0" borderId="14" xfId="1" applyFont="1" applyFill="1" applyBorder="1" applyAlignment="1">
      <alignment horizontal="center" wrapText="1"/>
    </xf>
    <xf numFmtId="0" fontId="58" fillId="0" borderId="8" xfId="1" applyFont="1" applyFill="1" applyBorder="1" applyAlignment="1">
      <alignment horizontal="center" wrapText="1"/>
    </xf>
    <xf numFmtId="0" fontId="9" fillId="0" borderId="8" xfId="1" applyFont="1" applyFill="1" applyBorder="1" applyAlignment="1">
      <alignment horizontal="center" wrapText="1"/>
    </xf>
    <xf numFmtId="0" fontId="7" fillId="0" borderId="8" xfId="1" applyFont="1" applyFill="1" applyBorder="1" applyAlignment="1">
      <alignment horizontal="center" wrapText="1"/>
    </xf>
    <xf numFmtId="0" fontId="7" fillId="0" borderId="0" xfId="1" applyFont="1" applyAlignment="1">
      <alignment horizontal="center"/>
    </xf>
    <xf numFmtId="0" fontId="2" fillId="0" borderId="0" xfId="1" applyFont="1" applyBorder="1" applyAlignment="1">
      <alignment horizontal="left" wrapText="1"/>
    </xf>
    <xf numFmtId="0" fontId="20" fillId="0" borderId="0" xfId="1" applyFont="1" applyBorder="1" applyAlignment="1">
      <alignment horizontal="center" vertical="center" wrapText="1"/>
    </xf>
    <xf numFmtId="0" fontId="7" fillId="0" borderId="0" xfId="1" applyFont="1" applyAlignment="1">
      <alignment horizontal="center"/>
    </xf>
    <xf numFmtId="0" fontId="9" fillId="0" borderId="0" xfId="1" applyFont="1" applyFill="1" applyAlignment="1">
      <alignment horizontal="right"/>
    </xf>
    <xf numFmtId="0" fontId="9" fillId="0" borderId="14" xfId="1" applyFont="1" applyFill="1" applyBorder="1" applyAlignment="1">
      <alignment horizontal="center" vertical="center"/>
    </xf>
    <xf numFmtId="0" fontId="2" fillId="0" borderId="0" xfId="1" applyFont="1" applyAlignment="1">
      <alignment vertical="center"/>
    </xf>
    <xf numFmtId="0" fontId="9" fillId="0" borderId="8" xfId="1" applyFont="1" applyFill="1" applyBorder="1" applyAlignment="1">
      <alignment horizontal="center" vertical="center"/>
    </xf>
    <xf numFmtId="0" fontId="58" fillId="0" borderId="15" xfId="1" applyFont="1" applyFill="1" applyBorder="1" applyAlignment="1">
      <alignment horizontal="center" wrapText="1"/>
    </xf>
    <xf numFmtId="0" fontId="9" fillId="0" borderId="0" xfId="1" applyFont="1" applyFill="1" applyBorder="1" applyAlignment="1">
      <alignment horizontal="left" vertical="top"/>
    </xf>
    <xf numFmtId="0" fontId="2" fillId="0" borderId="0" xfId="1" applyFill="1" applyAlignment="1">
      <alignment horizontal="left"/>
    </xf>
    <xf numFmtId="0" fontId="9" fillId="0" borderId="0" xfId="1" applyFont="1" applyFill="1" applyAlignment="1">
      <alignment horizontal="center"/>
    </xf>
    <xf numFmtId="0" fontId="2" fillId="0" borderId="0" xfId="1" applyFont="1" applyFill="1" applyAlignment="1">
      <alignment horizontal="center" vertical="center"/>
    </xf>
    <xf numFmtId="0" fontId="2" fillId="0" borderId="0" xfId="1" applyFont="1" applyFill="1" applyAlignment="1">
      <alignment vertical="center"/>
    </xf>
    <xf numFmtId="0" fontId="15" fillId="0" borderId="12" xfId="1" applyFont="1" applyFill="1" applyBorder="1" applyAlignment="1"/>
    <xf numFmtId="0" fontId="2" fillId="0" borderId="0" xfId="1" applyFont="1" applyFill="1" applyAlignment="1">
      <alignment vertical="top"/>
    </xf>
    <xf numFmtId="0" fontId="15" fillId="0" borderId="0" xfId="1" applyFont="1" applyFill="1" applyBorder="1" applyAlignment="1"/>
    <xf numFmtId="0" fontId="2" fillId="0" borderId="0" xfId="1" applyFont="1" applyBorder="1" applyAlignment="1"/>
    <xf numFmtId="0" fontId="63" fillId="22" borderId="2" xfId="1" applyFont="1" applyFill="1" applyBorder="1" applyAlignment="1">
      <alignment horizontal="center" vertical="center" wrapText="1"/>
    </xf>
    <xf numFmtId="0" fontId="1" fillId="0" borderId="0" xfId="54" applyAlignment="1">
      <alignment horizontal="right"/>
    </xf>
    <xf numFmtId="0" fontId="1" fillId="0" borderId="0" xfId="54"/>
    <xf numFmtId="171" fontId="2" fillId="0" borderId="0" xfId="87" applyNumberFormat="1" applyFont="1" applyFill="1"/>
    <xf numFmtId="171" fontId="2" fillId="0" borderId="0" xfId="87" applyNumberFormat="1" applyFont="1" applyFill="1" applyAlignment="1">
      <alignment horizontal="right"/>
    </xf>
    <xf numFmtId="1" fontId="2" fillId="0" borderId="0" xfId="1" applyNumberFormat="1" applyFont="1" applyFill="1" applyAlignment="1">
      <alignment horizontal="right"/>
    </xf>
    <xf numFmtId="0" fontId="2" fillId="0" borderId="0" xfId="1" applyFont="1" applyFill="1" applyAlignment="1">
      <alignment horizontal="right"/>
    </xf>
    <xf numFmtId="0" fontId="61" fillId="0" borderId="0" xfId="1" applyFont="1"/>
    <xf numFmtId="0" fontId="60" fillId="0" borderId="0" xfId="1" applyFont="1" applyBorder="1" applyAlignment="1">
      <alignment horizontal="center" wrapText="1"/>
    </xf>
    <xf numFmtId="0" fontId="60" fillId="0" borderId="0" xfId="1" applyFont="1" applyBorder="1" applyAlignment="1">
      <alignment horizontal="center"/>
    </xf>
    <xf numFmtId="0" fontId="61" fillId="0" borderId="0" xfId="1" applyFont="1" applyBorder="1" applyAlignment="1">
      <alignment horizontal="right"/>
    </xf>
    <xf numFmtId="0" fontId="20" fillId="22" borderId="14" xfId="1" applyFont="1" applyFill="1" applyBorder="1" applyAlignment="1">
      <alignment horizontal="center" vertical="center"/>
    </xf>
    <xf numFmtId="0" fontId="32" fillId="0" borderId="0" xfId="1" applyFont="1" applyAlignment="1">
      <alignment vertical="center"/>
    </xf>
    <xf numFmtId="3" fontId="32" fillId="0" borderId="30" xfId="1" applyNumberFormat="1" applyFont="1" applyBorder="1"/>
    <xf numFmtId="3" fontId="20" fillId="0" borderId="30" xfId="1" applyNumberFormat="1" applyFont="1" applyBorder="1"/>
    <xf numFmtId="3" fontId="32" fillId="0" borderId="8" xfId="1" applyNumberFormat="1" applyFont="1" applyBorder="1"/>
    <xf numFmtId="3" fontId="20" fillId="0" borderId="8" xfId="1" applyNumberFormat="1" applyFont="1" applyBorder="1"/>
    <xf numFmtId="0" fontId="32" fillId="0" borderId="0" xfId="1" applyFont="1" applyBorder="1" applyAlignment="1">
      <alignment horizontal="left"/>
    </xf>
    <xf numFmtId="170" fontId="32" fillId="0" borderId="8" xfId="1" applyNumberFormat="1" applyFont="1" applyFill="1" applyBorder="1"/>
    <xf numFmtId="170" fontId="20" fillId="0" borderId="8" xfId="1" applyNumberFormat="1" applyFont="1" applyFill="1" applyBorder="1"/>
    <xf numFmtId="0" fontId="32" fillId="0" borderId="7" xfId="1" applyFont="1" applyBorder="1" applyAlignment="1">
      <alignment horizontal="right"/>
    </xf>
    <xf numFmtId="0" fontId="32" fillId="0" borderId="0" xfId="1" applyFont="1" applyFill="1" applyBorder="1" applyAlignment="1">
      <alignment horizontal="left"/>
    </xf>
    <xf numFmtId="0" fontId="32" fillId="0" borderId="7" xfId="1" applyFont="1" applyFill="1" applyBorder="1" applyAlignment="1">
      <alignment horizontal="right"/>
    </xf>
    <xf numFmtId="0" fontId="32" fillId="0" borderId="6" xfId="1" applyFont="1" applyBorder="1" applyAlignment="1">
      <alignment horizontal="left" vertical="center"/>
    </xf>
    <xf numFmtId="0" fontId="32" fillId="0" borderId="7" xfId="1" applyFont="1" applyBorder="1" applyAlignment="1">
      <alignment horizontal="left" vertical="center"/>
    </xf>
    <xf numFmtId="0" fontId="61" fillId="0" borderId="0" xfId="1" applyFont="1" applyFill="1"/>
    <xf numFmtId="0" fontId="18" fillId="22" borderId="2" xfId="1" applyFont="1" applyFill="1" applyBorder="1" applyAlignment="1">
      <alignment horizontal="center" vertical="center" wrapText="1"/>
    </xf>
    <xf numFmtId="0" fontId="2" fillId="19" borderId="0" xfId="1" applyFill="1" applyAlignment="1">
      <alignment vertical="center"/>
    </xf>
    <xf numFmtId="0" fontId="19" fillId="22" borderId="14" xfId="1" applyFont="1" applyFill="1" applyBorder="1" applyAlignment="1">
      <alignment horizontal="justify" wrapText="1"/>
    </xf>
    <xf numFmtId="0" fontId="2" fillId="19" borderId="0" xfId="1" applyFill="1" applyAlignment="1">
      <alignment wrapText="1"/>
    </xf>
    <xf numFmtId="0" fontId="2" fillId="0" borderId="0" xfId="1" applyAlignment="1">
      <alignment wrapText="1"/>
    </xf>
    <xf numFmtId="0" fontId="18" fillId="22" borderId="15" xfId="1" applyFont="1" applyFill="1" applyBorder="1" applyAlignment="1">
      <alignment horizontal="center" vertical="center" wrapText="1"/>
    </xf>
    <xf numFmtId="0" fontId="20" fillId="22" borderId="37" xfId="1" applyFont="1" applyFill="1" applyBorder="1" applyAlignment="1">
      <alignment horizontal="center" vertical="center" wrapText="1"/>
    </xf>
    <xf numFmtId="0" fontId="66" fillId="19" borderId="0" xfId="1" applyNumberFormat="1" applyFont="1" applyFill="1" applyBorder="1" applyAlignment="1" applyProtection="1">
      <alignment horizontal="center" vertical="center" wrapText="1"/>
    </xf>
    <xf numFmtId="0" fontId="9" fillId="0" borderId="14" xfId="1" applyFont="1" applyBorder="1" applyAlignment="1">
      <alignment horizontal="justify" vertical="center" wrapText="1"/>
    </xf>
    <xf numFmtId="174" fontId="2" fillId="0" borderId="14" xfId="1" applyNumberFormat="1" applyFont="1" applyBorder="1" applyAlignment="1">
      <alignment vertical="center"/>
    </xf>
    <xf numFmtId="167" fontId="2" fillId="0" borderId="14" xfId="1" applyNumberFormat="1" applyFont="1" applyBorder="1" applyAlignment="1">
      <alignment vertical="center"/>
    </xf>
    <xf numFmtId="2" fontId="67" fillId="19" borderId="0" xfId="1" applyNumberFormat="1" applyFont="1" applyFill="1" applyBorder="1" applyAlignment="1" applyProtection="1">
      <alignment horizontal="right" wrapText="1"/>
    </xf>
    <xf numFmtId="0" fontId="9" fillId="0" borderId="8" xfId="1" applyFont="1" applyBorder="1" applyAlignment="1">
      <alignment horizontal="justify" vertical="center" wrapText="1"/>
    </xf>
    <xf numFmtId="174" fontId="2" fillId="0" borderId="8" xfId="1" applyNumberFormat="1" applyFont="1" applyBorder="1" applyAlignment="1">
      <alignment vertical="center"/>
    </xf>
    <xf numFmtId="167" fontId="2" fillId="0" borderId="8" xfId="1" applyNumberFormat="1" applyFont="1" applyBorder="1" applyAlignment="1">
      <alignment vertical="center"/>
    </xf>
    <xf numFmtId="0" fontId="7" fillId="0" borderId="8" xfId="1" applyFont="1" applyBorder="1" applyAlignment="1">
      <alignment horizontal="justify" vertical="center" wrapText="1"/>
    </xf>
    <xf numFmtId="174" fontId="3" fillId="0" borderId="8" xfId="1" applyNumberFormat="1" applyFont="1" applyBorder="1" applyAlignment="1">
      <alignment vertical="center"/>
    </xf>
    <xf numFmtId="167" fontId="3" fillId="0" borderId="8" xfId="1" applyNumberFormat="1" applyFont="1" applyFill="1" applyBorder="1" applyAlignment="1">
      <alignment vertical="center"/>
    </xf>
    <xf numFmtId="167" fontId="3" fillId="0" borderId="8" xfId="1" applyNumberFormat="1" applyFont="1" applyBorder="1" applyAlignment="1">
      <alignment vertical="center"/>
    </xf>
    <xf numFmtId="0" fontId="3" fillId="0" borderId="0" xfId="1" applyFont="1" applyAlignment="1">
      <alignment vertical="center"/>
    </xf>
    <xf numFmtId="0" fontId="7" fillId="0" borderId="15" xfId="1" applyFont="1" applyBorder="1" applyAlignment="1">
      <alignment horizontal="justify" vertical="center" wrapText="1"/>
    </xf>
    <xf numFmtId="174" fontId="3" fillId="0" borderId="15" xfId="1" applyNumberFormat="1" applyFont="1" applyBorder="1" applyAlignment="1">
      <alignment vertical="center"/>
    </xf>
    <xf numFmtId="167" fontId="3" fillId="0" borderId="15" xfId="1" applyNumberFormat="1" applyFont="1" applyBorder="1" applyAlignment="1">
      <alignment vertical="center"/>
    </xf>
    <xf numFmtId="0" fontId="1" fillId="0" borderId="0" xfId="70" applyBorder="1"/>
    <xf numFmtId="171" fontId="0" fillId="0" borderId="0" xfId="48" applyNumberFormat="1" applyFont="1" applyBorder="1"/>
    <xf numFmtId="0" fontId="2" fillId="0" borderId="0" xfId="1" quotePrefix="1" applyFont="1" applyAlignment="1">
      <alignment vertical="center"/>
    </xf>
    <xf numFmtId="0" fontId="68" fillId="0" borderId="14" xfId="1" applyFont="1" applyBorder="1" applyAlignment="1">
      <alignment horizontal="justify" wrapText="1"/>
    </xf>
    <xf numFmtId="171" fontId="2" fillId="0" borderId="8" xfId="87" applyNumberFormat="1" applyFont="1" applyFill="1" applyBorder="1" applyAlignment="1">
      <alignment horizontal="right" wrapText="1"/>
    </xf>
    <xf numFmtId="0" fontId="68" fillId="0" borderId="8" xfId="1" applyFont="1" applyBorder="1" applyAlignment="1">
      <alignment horizontal="justify" wrapText="1"/>
    </xf>
    <xf numFmtId="0" fontId="69" fillId="0" borderId="8" xfId="1" applyFont="1" applyBorder="1" applyAlignment="1">
      <alignment horizontal="justify" wrapText="1"/>
    </xf>
    <xf numFmtId="171" fontId="3" fillId="0" borderId="8" xfId="87" applyNumberFormat="1" applyFont="1" applyFill="1" applyBorder="1" applyAlignment="1">
      <alignment horizontal="right" wrapText="1"/>
    </xf>
    <xf numFmtId="175" fontId="3" fillId="0" borderId="8" xfId="87" applyNumberFormat="1" applyFont="1" applyFill="1" applyBorder="1" applyAlignment="1">
      <alignment horizontal="right" wrapText="1"/>
    </xf>
    <xf numFmtId="0" fontId="69" fillId="0" borderId="15" xfId="1" applyFont="1" applyBorder="1" applyAlignment="1">
      <alignment horizontal="justify" wrapText="1"/>
    </xf>
    <xf numFmtId="164" fontId="3" fillId="0" borderId="15" xfId="1" applyNumberFormat="1" applyFont="1" applyFill="1" applyBorder="1" applyAlignment="1">
      <alignment horizontal="right" wrapText="1"/>
    </xf>
    <xf numFmtId="0" fontId="9" fillId="0" borderId="0" xfId="1" applyFont="1" applyAlignment="1">
      <alignment horizontal="left"/>
    </xf>
    <xf numFmtId="0" fontId="7" fillId="0" borderId="0" xfId="1" applyFont="1" applyAlignment="1">
      <alignment horizontal="center"/>
    </xf>
    <xf numFmtId="0" fontId="1" fillId="0" borderId="0" xfId="70" applyFont="1"/>
    <xf numFmtId="0" fontId="19" fillId="22" borderId="2" xfId="1" applyFont="1" applyFill="1" applyBorder="1" applyAlignment="1">
      <alignment horizontal="justify" vertical="center" wrapText="1"/>
    </xf>
    <xf numFmtId="0" fontId="1" fillId="0" borderId="0" xfId="70"/>
    <xf numFmtId="0" fontId="18" fillId="0" borderId="14" xfId="1" applyFont="1" applyBorder="1" applyAlignment="1">
      <alignment horizontal="justify" wrapText="1"/>
    </xf>
    <xf numFmtId="3" fontId="20" fillId="0" borderId="14" xfId="1" applyNumberFormat="1" applyFont="1" applyFill="1" applyBorder="1" applyAlignment="1">
      <alignment horizontal="right" wrapText="1"/>
    </xf>
    <xf numFmtId="0" fontId="19" fillId="0" borderId="8" xfId="1" applyFont="1" applyBorder="1" applyAlignment="1">
      <alignment horizontal="justify" wrapText="1"/>
    </xf>
    <xf numFmtId="3" fontId="32" fillId="0" borderId="8" xfId="1" applyNumberFormat="1" applyFont="1" applyFill="1" applyBorder="1" applyAlignment="1">
      <alignment horizontal="right" wrapText="1"/>
    </xf>
    <xf numFmtId="0" fontId="18" fillId="0" borderId="8" xfId="1" applyFont="1" applyBorder="1" applyAlignment="1">
      <alignment horizontal="justify" wrapText="1"/>
    </xf>
    <xf numFmtId="3" fontId="20" fillId="0" borderId="8" xfId="1" applyNumberFormat="1" applyFont="1" applyFill="1" applyBorder="1" applyAlignment="1">
      <alignment horizontal="right" wrapText="1"/>
    </xf>
    <xf numFmtId="164" fontId="20" fillId="0" borderId="8" xfId="1" applyNumberFormat="1" applyFont="1" applyFill="1" applyBorder="1" applyAlignment="1">
      <alignment horizontal="right" wrapText="1"/>
    </xf>
    <xf numFmtId="3" fontId="3" fillId="0" borderId="0" xfId="1" applyNumberFormat="1" applyFont="1"/>
    <xf numFmtId="0" fontId="20" fillId="0" borderId="8" xfId="1" applyFont="1" applyFill="1" applyBorder="1" applyAlignment="1">
      <alignment horizontal="right" wrapText="1"/>
    </xf>
    <xf numFmtId="0" fontId="18" fillId="0" borderId="15" xfId="1" applyFont="1" applyBorder="1" applyAlignment="1">
      <alignment horizontal="justify" wrapText="1"/>
    </xf>
    <xf numFmtId="164" fontId="20" fillId="0" borderId="15" xfId="1" applyNumberFormat="1" applyFont="1" applyFill="1" applyBorder="1" applyAlignment="1">
      <alignment horizontal="right" wrapText="1"/>
    </xf>
    <xf numFmtId="0" fontId="19" fillId="0" borderId="0" xfId="1" applyFont="1" applyAlignment="1">
      <alignment horizontal="center" vertical="top" wrapText="1"/>
    </xf>
    <xf numFmtId="0" fontId="18" fillId="0" borderId="0" xfId="1" applyFont="1" applyAlignment="1">
      <alignment horizontal="justify" wrapText="1"/>
    </xf>
    <xf numFmtId="0" fontId="20" fillId="0" borderId="0" xfId="1" applyFont="1" applyFill="1" applyBorder="1" applyAlignment="1">
      <alignment horizontal="justify" wrapText="1"/>
    </xf>
    <xf numFmtId="164" fontId="3" fillId="0" borderId="0" xfId="1" applyNumberFormat="1" applyFont="1"/>
    <xf numFmtId="0" fontId="32" fillId="0" borderId="0" xfId="1" applyFont="1" applyBorder="1" applyAlignment="1">
      <alignment horizontal="center" vertical="center" textRotation="90" wrapText="1"/>
    </xf>
    <xf numFmtId="0" fontId="18" fillId="0" borderId="0" xfId="1" applyFont="1" applyBorder="1" applyAlignment="1">
      <alignment horizontal="justify" wrapText="1"/>
    </xf>
    <xf numFmtId="164" fontId="18" fillId="0" borderId="0" xfId="1" applyNumberFormat="1" applyFont="1" applyBorder="1" applyAlignment="1">
      <alignment horizontal="right" wrapText="1"/>
    </xf>
    <xf numFmtId="164" fontId="70" fillId="0" borderId="0" xfId="1" applyNumberFormat="1" applyFont="1" applyBorder="1" applyAlignment="1">
      <alignment horizontal="right" wrapText="1"/>
    </xf>
    <xf numFmtId="0" fontId="18" fillId="0" borderId="0" xfId="1" applyFont="1" applyAlignment="1">
      <alignment horizontal="center"/>
    </xf>
    <xf numFmtId="0" fontId="19" fillId="0" borderId="0" xfId="1" applyFont="1" applyAlignment="1">
      <alignment horizontal="right"/>
    </xf>
    <xf numFmtId="170" fontId="3" fillId="0" borderId="0" xfId="1" applyNumberFormat="1" applyFont="1"/>
    <xf numFmtId="0" fontId="32" fillId="0" borderId="0" xfId="1" applyFont="1" applyBorder="1" applyAlignment="1">
      <alignment horizontal="justify" wrapText="1"/>
    </xf>
    <xf numFmtId="164" fontId="18" fillId="0" borderId="0" xfId="1" applyNumberFormat="1" applyFont="1" applyFill="1" applyBorder="1" applyAlignment="1">
      <alignment horizontal="right" wrapText="1"/>
    </xf>
    <xf numFmtId="0" fontId="9" fillId="0" borderId="0" xfId="1" applyFont="1" applyAlignment="1"/>
    <xf numFmtId="0" fontId="2" fillId="0" borderId="0" xfId="1" applyFont="1" applyFill="1" applyBorder="1" applyAlignment="1">
      <alignment vertical="top"/>
    </xf>
    <xf numFmtId="0" fontId="59" fillId="0" borderId="0" xfId="89"/>
    <xf numFmtId="0" fontId="59" fillId="16" borderId="0" xfId="89" applyFill="1"/>
    <xf numFmtId="0" fontId="7" fillId="0" borderId="0" xfId="89" applyFont="1" applyAlignment="1">
      <alignment horizontal="center"/>
    </xf>
    <xf numFmtId="0" fontId="2" fillId="0" borderId="0" xfId="89" applyFont="1"/>
    <xf numFmtId="0" fontId="9" fillId="0" borderId="0" xfId="89" applyFont="1" applyAlignment="1">
      <alignment horizontal="right"/>
    </xf>
    <xf numFmtId="0" fontId="32" fillId="0" borderId="0" xfId="89" applyFont="1" applyAlignment="1">
      <alignment horizontal="center" vertical="center"/>
    </xf>
    <xf numFmtId="0" fontId="20" fillId="22" borderId="2" xfId="89" applyFont="1" applyFill="1" applyBorder="1" applyAlignment="1">
      <alignment horizontal="center" vertical="center" wrapText="1"/>
    </xf>
    <xf numFmtId="0" fontId="32" fillId="0" borderId="0" xfId="89" applyFont="1" applyAlignment="1">
      <alignment vertical="center"/>
    </xf>
    <xf numFmtId="0" fontId="19" fillId="0" borderId="14" xfId="89" applyFont="1" applyBorder="1" applyAlignment="1">
      <alignment horizontal="justify" vertical="center" wrapText="1"/>
    </xf>
    <xf numFmtId="3" fontId="32" fillId="0" borderId="14" xfId="89" applyNumberFormat="1" applyFont="1" applyFill="1" applyBorder="1" applyAlignment="1">
      <alignment horizontal="right" vertical="center" wrapText="1"/>
    </xf>
    <xf numFmtId="0" fontId="32" fillId="22" borderId="8" xfId="89" applyFont="1" applyFill="1" applyBorder="1" applyAlignment="1">
      <alignment horizontal="center" vertical="center" wrapText="1"/>
    </xf>
    <xf numFmtId="164" fontId="32" fillId="0" borderId="8" xfId="89" applyNumberFormat="1" applyFont="1" applyBorder="1" applyAlignment="1">
      <alignment horizontal="right" vertical="center" wrapText="1"/>
    </xf>
    <xf numFmtId="0" fontId="19" fillId="0" borderId="8" xfId="89" applyFont="1" applyBorder="1" applyAlignment="1">
      <alignment horizontal="justify" vertical="center" wrapText="1"/>
    </xf>
    <xf numFmtId="4" fontId="32" fillId="0" borderId="8" xfId="89" applyNumberFormat="1" applyFont="1" applyFill="1" applyBorder="1" applyAlignment="1">
      <alignment horizontal="right" vertical="center" wrapText="1"/>
    </xf>
    <xf numFmtId="3" fontId="32" fillId="0" borderId="8" xfId="89" applyNumberFormat="1" applyFont="1" applyFill="1" applyBorder="1" applyAlignment="1">
      <alignment horizontal="right" vertical="center" wrapText="1"/>
    </xf>
    <xf numFmtId="0" fontId="32" fillId="0" borderId="0" xfId="89" applyFont="1" applyFill="1" applyAlignment="1">
      <alignment vertical="center"/>
    </xf>
    <xf numFmtId="0" fontId="32" fillId="0" borderId="0" xfId="89" applyFont="1" applyFill="1" applyAlignment="1">
      <alignment horizontal="right" vertical="center"/>
    </xf>
    <xf numFmtId="0" fontId="19" fillId="0" borderId="15" xfId="89" applyFont="1" applyBorder="1" applyAlignment="1">
      <alignment horizontal="justify" vertical="center" wrapText="1"/>
    </xf>
    <xf numFmtId="4" fontId="32" fillId="0" borderId="15" xfId="89" applyNumberFormat="1" applyFont="1" applyFill="1" applyBorder="1" applyAlignment="1">
      <alignment horizontal="right" vertical="center" wrapText="1"/>
    </xf>
    <xf numFmtId="164" fontId="32" fillId="0" borderId="15" xfId="89" applyNumberFormat="1" applyFont="1" applyBorder="1" applyAlignment="1">
      <alignment horizontal="right" vertical="center" wrapText="1"/>
    </xf>
    <xf numFmtId="0" fontId="15" fillId="0" borderId="12" xfId="89" applyFont="1" applyBorder="1" applyAlignment="1"/>
    <xf numFmtId="0" fontId="32" fillId="0" borderId="0" xfId="89" applyFont="1"/>
    <xf numFmtId="4" fontId="19" fillId="0" borderId="12" xfId="89" applyNumberFormat="1" applyFont="1" applyBorder="1" applyAlignment="1">
      <alignment horizontal="right" vertical="center" wrapText="1"/>
    </xf>
    <xf numFmtId="0" fontId="32" fillId="0" borderId="0" xfId="89" applyFont="1" applyFill="1"/>
    <xf numFmtId="0" fontId="12" fillId="0" borderId="0" xfId="89" applyFont="1" applyFill="1" applyBorder="1" applyAlignment="1">
      <alignment horizontal="left" vertical="center" wrapText="1"/>
    </xf>
    <xf numFmtId="0" fontId="32" fillId="0" borderId="0" xfId="1" applyFont="1" applyAlignment="1">
      <alignment horizontal="center" vertical="center"/>
    </xf>
    <xf numFmtId="0" fontId="19" fillId="0" borderId="14" xfId="1" applyFont="1" applyBorder="1" applyAlignment="1">
      <alignment horizontal="justify" vertical="center" wrapText="1"/>
    </xf>
    <xf numFmtId="3" fontId="32" fillId="0" borderId="8" xfId="1" applyNumberFormat="1" applyFont="1" applyBorder="1" applyAlignment="1">
      <alignment horizontal="right" vertical="center" wrapText="1"/>
    </xf>
    <xf numFmtId="164" fontId="32" fillId="0" borderId="8" xfId="1" applyNumberFormat="1" applyFont="1" applyBorder="1" applyAlignment="1">
      <alignment horizontal="right" vertical="center" wrapText="1"/>
    </xf>
    <xf numFmtId="0" fontId="19" fillId="0" borderId="8" xfId="1" applyFont="1" applyBorder="1" applyAlignment="1">
      <alignment horizontal="justify" vertical="center" wrapText="1"/>
    </xf>
    <xf numFmtId="4" fontId="32" fillId="0" borderId="8" xfId="1" applyNumberFormat="1" applyFont="1" applyBorder="1" applyAlignment="1">
      <alignment horizontal="right" vertical="center" wrapText="1"/>
    </xf>
    <xf numFmtId="0" fontId="32" fillId="22" borderId="8" xfId="1" applyFont="1" applyFill="1" applyBorder="1" applyAlignment="1">
      <alignment horizontal="center" vertical="center" wrapText="1"/>
    </xf>
    <xf numFmtId="0" fontId="19" fillId="0" borderId="15" xfId="1" applyFont="1" applyBorder="1" applyAlignment="1">
      <alignment horizontal="justify" vertical="center" wrapText="1"/>
    </xf>
    <xf numFmtId="4" fontId="32" fillId="0" borderId="15" xfId="1" applyNumberFormat="1" applyFont="1" applyFill="1" applyBorder="1" applyAlignment="1">
      <alignment horizontal="right" vertical="center" wrapText="1"/>
    </xf>
    <xf numFmtId="164" fontId="32" fillId="0" borderId="15" xfId="1" applyNumberFormat="1" applyFont="1" applyBorder="1" applyAlignment="1">
      <alignment horizontal="right" vertical="center" wrapText="1"/>
    </xf>
    <xf numFmtId="0" fontId="2" fillId="0" borderId="0" xfId="1" applyAlignment="1">
      <alignment horizontal="left"/>
    </xf>
    <xf numFmtId="3" fontId="2" fillId="0" borderId="0" xfId="1" applyNumberFormat="1" applyFont="1" applyFill="1" applyBorder="1"/>
    <xf numFmtId="0" fontId="17" fillId="0" borderId="0" xfId="1" applyFont="1" applyAlignment="1">
      <alignment horizontal="center"/>
    </xf>
    <xf numFmtId="0" fontId="68" fillId="16" borderId="14" xfId="1" applyFont="1" applyFill="1" applyBorder="1" applyAlignment="1">
      <alignment horizontal="justify" wrapText="1"/>
    </xf>
    <xf numFmtId="0" fontId="68" fillId="16" borderId="8" xfId="1" applyFont="1" applyFill="1" applyBorder="1" applyAlignment="1">
      <alignment horizontal="justify" wrapText="1"/>
    </xf>
    <xf numFmtId="0" fontId="68" fillId="16" borderId="8" xfId="1" applyFont="1" applyFill="1" applyBorder="1" applyAlignment="1">
      <alignment horizontal="left"/>
    </xf>
    <xf numFmtId="0" fontId="68" fillId="16" borderId="15" xfId="1" applyFont="1" applyFill="1" applyBorder="1" applyAlignment="1">
      <alignment horizontal="justify" wrapText="1"/>
    </xf>
    <xf numFmtId="0" fontId="18" fillId="0" borderId="0" xfId="1" applyFont="1" applyBorder="1" applyAlignment="1">
      <alignment horizontal="center" vertical="center" wrapText="1"/>
    </xf>
    <xf numFmtId="0" fontId="68" fillId="0" borderId="0" xfId="1" applyFont="1" applyBorder="1" applyAlignment="1">
      <alignment horizontal="justify" wrapText="1"/>
    </xf>
    <xf numFmtId="170" fontId="19" fillId="0" borderId="0" xfId="1" applyNumberFormat="1" applyFont="1" applyBorder="1" applyAlignment="1">
      <alignment horizontal="right" wrapText="1"/>
    </xf>
    <xf numFmtId="170" fontId="18" fillId="0" borderId="0" xfId="1" applyNumberFormat="1" applyFont="1" applyBorder="1" applyAlignment="1">
      <alignment horizontal="right" wrapText="1"/>
    </xf>
    <xf numFmtId="170" fontId="73" fillId="0" borderId="0" xfId="1" applyNumberFormat="1" applyFont="1" applyBorder="1" applyAlignment="1">
      <alignment horizontal="right" wrapText="1"/>
    </xf>
    <xf numFmtId="170" fontId="19" fillId="22" borderId="7" xfId="1" applyNumberFormat="1" applyFont="1" applyFill="1" applyBorder="1" applyAlignment="1">
      <alignment horizontal="right" wrapText="1"/>
    </xf>
    <xf numFmtId="170" fontId="19" fillId="22" borderId="8" xfId="1" applyNumberFormat="1" applyFont="1" applyFill="1" applyBorder="1" applyAlignment="1">
      <alignment horizontal="right" wrapText="1"/>
    </xf>
    <xf numFmtId="170" fontId="18" fillId="22" borderId="8" xfId="1" applyNumberFormat="1" applyFont="1" applyFill="1" applyBorder="1" applyAlignment="1">
      <alignment horizontal="right" wrapText="1"/>
    </xf>
    <xf numFmtId="3" fontId="32" fillId="0" borderId="14" xfId="1" applyNumberFormat="1" applyFont="1" applyBorder="1"/>
    <xf numFmtId="3" fontId="20" fillId="0" borderId="14" xfId="1" applyNumberFormat="1" applyFont="1" applyBorder="1"/>
    <xf numFmtId="164" fontId="32" fillId="0" borderId="8" xfId="1" applyNumberFormat="1" applyFont="1" applyBorder="1" applyAlignment="1">
      <alignment horizontal="right" wrapText="1"/>
    </xf>
    <xf numFmtId="164" fontId="20" fillId="0" borderId="8" xfId="1" applyNumberFormat="1" applyFont="1" applyBorder="1" applyAlignment="1">
      <alignment horizontal="right" wrapText="1"/>
    </xf>
    <xf numFmtId="170" fontId="32" fillId="0" borderId="8" xfId="1" applyNumberFormat="1" applyFont="1" applyBorder="1" applyAlignment="1">
      <alignment horizontal="right" wrapText="1"/>
    </xf>
    <xf numFmtId="170" fontId="20" fillId="0" borderId="8" xfId="1" applyNumberFormat="1" applyFont="1" applyBorder="1" applyAlignment="1">
      <alignment horizontal="right" wrapText="1"/>
    </xf>
    <xf numFmtId="0" fontId="32" fillId="0" borderId="15" xfId="1" applyFont="1" applyBorder="1" applyAlignment="1">
      <alignment horizontal="right" wrapText="1"/>
    </xf>
    <xf numFmtId="0" fontId="20" fillId="0" borderId="15" xfId="1" applyFont="1" applyBorder="1" applyAlignment="1">
      <alignment horizontal="right" wrapText="1"/>
    </xf>
    <xf numFmtId="0" fontId="1" fillId="0" borderId="0" xfId="68" applyAlignment="1">
      <alignment horizontal="right"/>
    </xf>
    <xf numFmtId="0" fontId="2" fillId="0" borderId="0" xfId="1" applyFont="1" applyAlignment="1">
      <alignment horizontal="right"/>
    </xf>
    <xf numFmtId="0" fontId="1" fillId="0" borderId="0" xfId="68"/>
    <xf numFmtId="0" fontId="7" fillId="22" borderId="2" xfId="89" applyFont="1" applyFill="1" applyBorder="1" applyAlignment="1">
      <alignment horizontal="center" vertical="center" wrapText="1"/>
    </xf>
    <xf numFmtId="0" fontId="2" fillId="0" borderId="0" xfId="89" applyFont="1" applyAlignment="1">
      <alignment vertical="center"/>
    </xf>
    <xf numFmtId="168" fontId="2" fillId="0" borderId="14" xfId="89" applyNumberFormat="1" applyFont="1" applyBorder="1" applyAlignment="1">
      <alignment vertical="center"/>
    </xf>
    <xf numFmtId="168" fontId="2" fillId="0" borderId="8" xfId="89" applyNumberFormat="1" applyFont="1" applyFill="1" applyBorder="1" applyAlignment="1">
      <alignment vertical="center"/>
    </xf>
    <xf numFmtId="168" fontId="2" fillId="0" borderId="8" xfId="89" applyNumberFormat="1" applyFont="1" applyBorder="1" applyAlignment="1">
      <alignment vertical="center"/>
    </xf>
    <xf numFmtId="168" fontId="2" fillId="0" borderId="15" xfId="89" applyNumberFormat="1" applyFont="1" applyBorder="1" applyAlignment="1">
      <alignment vertical="center"/>
    </xf>
    <xf numFmtId="0" fontId="9" fillId="0" borderId="0" xfId="89" applyFont="1" applyFill="1" applyBorder="1" applyAlignment="1">
      <alignment horizontal="left" vertical="center" shrinkToFit="1"/>
    </xf>
    <xf numFmtId="0" fontId="1" fillId="0" borderId="0" xfId="64"/>
    <xf numFmtId="0" fontId="18" fillId="0" borderId="0" xfId="89" applyFont="1" applyAlignment="1">
      <alignment horizontal="center"/>
    </xf>
    <xf numFmtId="0" fontId="18" fillId="22" borderId="2" xfId="89" applyFont="1" applyFill="1" applyBorder="1" applyAlignment="1">
      <alignment horizontal="center" vertical="center" wrapText="1"/>
    </xf>
    <xf numFmtId="0" fontId="59" fillId="0" borderId="0" xfId="89" applyAlignment="1">
      <alignment vertical="center"/>
    </xf>
    <xf numFmtId="0" fontId="19" fillId="0" borderId="14" xfId="89" applyFont="1" applyBorder="1" applyAlignment="1">
      <alignment horizontal="justify" wrapText="1"/>
    </xf>
    <xf numFmtId="174" fontId="19" fillId="0" borderId="14" xfId="89" applyNumberFormat="1" applyFont="1" applyBorder="1" applyAlignment="1">
      <alignment horizontal="right"/>
    </xf>
    <xf numFmtId="0" fontId="19" fillId="0" borderId="8" xfId="89" applyFont="1" applyBorder="1" applyAlignment="1">
      <alignment horizontal="justify" wrapText="1"/>
    </xf>
    <xf numFmtId="174" fontId="19" fillId="0" borderId="8" xfId="89" applyNumberFormat="1" applyFont="1" applyBorder="1" applyAlignment="1">
      <alignment horizontal="right"/>
    </xf>
    <xf numFmtId="0" fontId="19" fillId="0" borderId="8" xfId="89" applyFont="1" applyBorder="1" applyAlignment="1">
      <alignment horizontal="justify"/>
    </xf>
    <xf numFmtId="0" fontId="19" fillId="0" borderId="15" xfId="89" applyFont="1" applyBorder="1" applyAlignment="1">
      <alignment horizontal="justify" wrapText="1"/>
    </xf>
    <xf numFmtId="174" fontId="19" fillId="0" borderId="15" xfId="89" applyNumberFormat="1" applyFont="1" applyBorder="1" applyAlignment="1">
      <alignment horizontal="right"/>
    </xf>
    <xf numFmtId="0" fontId="70" fillId="0" borderId="0" xfId="89" applyFont="1" applyAlignment="1">
      <alignment horizontal="center"/>
    </xf>
    <xf numFmtId="0" fontId="73" fillId="0" borderId="0" xfId="89" applyFont="1" applyAlignment="1">
      <alignment horizontal="center"/>
    </xf>
    <xf numFmtId="0" fontId="7" fillId="0" borderId="0" xfId="89" applyFont="1" applyAlignment="1">
      <alignment horizontal="center"/>
    </xf>
    <xf numFmtId="0" fontId="7" fillId="0" borderId="0" xfId="1" applyFont="1" applyFill="1" applyAlignment="1">
      <alignment horizontal="center"/>
    </xf>
    <xf numFmtId="0" fontId="7" fillId="0" borderId="0" xfId="89" applyFont="1" applyAlignment="1">
      <alignment horizontal="left"/>
    </xf>
    <xf numFmtId="0" fontId="74" fillId="0" borderId="0" xfId="89" applyFont="1" applyAlignment="1">
      <alignment horizontal="left"/>
    </xf>
    <xf numFmtId="0" fontId="74" fillId="0" borderId="0" xfId="89" quotePrefix="1" applyFont="1" applyFill="1" applyAlignment="1">
      <alignment horizontal="left"/>
    </xf>
    <xf numFmtId="0" fontId="59" fillId="0" borderId="0" xfId="89" applyAlignment="1">
      <alignment horizontal="center"/>
    </xf>
    <xf numFmtId="2" fontId="9" fillId="0" borderId="14" xfId="89" applyNumberFormat="1" applyFont="1" applyBorder="1" applyAlignment="1">
      <alignment horizontal="left" vertical="center" wrapText="1"/>
    </xf>
    <xf numFmtId="2" fontId="7" fillId="0" borderId="8" xfId="89" applyNumberFormat="1" applyFont="1" applyBorder="1" applyAlignment="1">
      <alignment horizontal="center" vertical="center" wrapText="1"/>
    </xf>
    <xf numFmtId="167" fontId="9" fillId="0" borderId="8" xfId="89" applyNumberFormat="1" applyFont="1" applyBorder="1" applyAlignment="1">
      <alignment horizontal="right" vertical="center"/>
    </xf>
    <xf numFmtId="2" fontId="9" fillId="0" borderId="8" xfId="89" applyNumberFormat="1" applyFont="1" applyBorder="1" applyAlignment="1">
      <alignment horizontal="left" vertical="center" wrapText="1"/>
    </xf>
    <xf numFmtId="0" fontId="18" fillId="0" borderId="8" xfId="89" applyFont="1" applyBorder="1" applyAlignment="1">
      <alignment horizontal="center" vertical="center" wrapText="1"/>
    </xf>
    <xf numFmtId="0" fontId="18" fillId="0" borderId="8" xfId="89" applyFont="1" applyBorder="1" applyAlignment="1">
      <alignment horizontal="justify" vertical="center" wrapText="1"/>
    </xf>
    <xf numFmtId="167" fontId="7" fillId="0" borderId="8" xfId="89" applyNumberFormat="1" applyFont="1" applyBorder="1" applyAlignment="1">
      <alignment horizontal="right" vertical="center"/>
    </xf>
    <xf numFmtId="0" fontId="19" fillId="0" borderId="8" xfId="89" applyFont="1" applyBorder="1" applyAlignment="1">
      <alignment horizontal="center" vertical="center" wrapText="1"/>
    </xf>
    <xf numFmtId="0" fontId="19" fillId="0" borderId="8" xfId="89" applyFont="1" applyBorder="1" applyAlignment="1">
      <alignment horizontal="left" vertical="center" wrapText="1"/>
    </xf>
    <xf numFmtId="176" fontId="2" fillId="0" borderId="12" xfId="1" applyNumberFormat="1" applyFont="1" applyFill="1" applyBorder="1" applyAlignment="1">
      <alignment horizontal="center" vertical="center"/>
    </xf>
    <xf numFmtId="0" fontId="75" fillId="0" borderId="0" xfId="89" applyFont="1" applyFill="1" applyBorder="1" applyAlignment="1">
      <alignment vertical="center" wrapText="1"/>
    </xf>
    <xf numFmtId="0" fontId="76" fillId="0" borderId="0" xfId="89" applyFont="1" applyFill="1" applyBorder="1" applyAlignment="1">
      <alignment vertical="center" wrapText="1"/>
    </xf>
    <xf numFmtId="0" fontId="77" fillId="0" borderId="0" xfId="89" applyFont="1" applyFill="1" applyBorder="1" applyAlignment="1">
      <alignment horizontal="justify" vertical="center" wrapText="1"/>
    </xf>
    <xf numFmtId="0" fontId="78" fillId="0" borderId="0" xfId="89" applyFont="1" applyFill="1" applyBorder="1" applyAlignment="1">
      <alignment horizontal="justify" vertical="center" wrapText="1"/>
    </xf>
    <xf numFmtId="0" fontId="7" fillId="0" borderId="0" xfId="1" applyFont="1" applyFill="1" applyAlignment="1">
      <alignment horizontal="left"/>
    </xf>
    <xf numFmtId="0" fontId="74" fillId="0" borderId="0" xfId="1" applyFont="1" applyFill="1" applyAlignment="1">
      <alignment horizontal="left"/>
    </xf>
    <xf numFmtId="0" fontId="52" fillId="0" borderId="0" xfId="1" applyFont="1" applyFill="1" applyAlignment="1">
      <alignment horizontal="left"/>
    </xf>
    <xf numFmtId="0" fontId="2" fillId="0" borderId="0" xfId="1" applyFill="1" applyAlignment="1">
      <alignment horizontal="center"/>
    </xf>
    <xf numFmtId="2" fontId="9" fillId="0" borderId="14" xfId="1" applyNumberFormat="1" applyFont="1" applyFill="1" applyBorder="1" applyAlignment="1">
      <alignment horizontal="left" vertical="center" wrapText="1"/>
    </xf>
    <xf numFmtId="164" fontId="9" fillId="0" borderId="8" xfId="86" applyNumberFormat="1" applyFont="1" applyFill="1" applyBorder="1" applyAlignment="1">
      <alignment horizontal="center" vertical="center" wrapText="1"/>
    </xf>
    <xf numFmtId="2" fontId="9" fillId="0" borderId="8" xfId="1" applyNumberFormat="1" applyFont="1" applyFill="1" applyBorder="1" applyAlignment="1">
      <alignment horizontal="left" vertical="center" wrapText="1"/>
    </xf>
    <xf numFmtId="2" fontId="7" fillId="0" borderId="8" xfId="1" applyNumberFormat="1" applyFont="1" applyFill="1" applyBorder="1" applyAlignment="1">
      <alignment horizontal="left" vertical="center" wrapText="1"/>
    </xf>
    <xf numFmtId="0" fontId="19" fillId="0" borderId="8" xfId="1" applyFont="1" applyFill="1" applyBorder="1" applyAlignment="1">
      <alignment horizontal="justify" vertical="center" wrapText="1"/>
    </xf>
    <xf numFmtId="0" fontId="18" fillId="0" borderId="8" xfId="1" applyFont="1" applyFill="1" applyBorder="1" applyAlignment="1">
      <alignment horizontal="justify" vertical="center" wrapText="1"/>
    </xf>
    <xf numFmtId="0" fontId="19" fillId="0" borderId="15" xfId="1" applyFont="1" applyFill="1" applyBorder="1" applyAlignment="1">
      <alignment horizontal="justify" vertical="center" wrapText="1"/>
    </xf>
    <xf numFmtId="3" fontId="2" fillId="17" borderId="2" xfId="85" applyNumberFormat="1" applyFont="1" applyFill="1" applyBorder="1" applyAlignment="1">
      <alignment horizontal="center" vertical="center" wrapText="1"/>
    </xf>
    <xf numFmtId="171" fontId="2" fillId="0" borderId="0" xfId="1" applyNumberFormat="1"/>
    <xf numFmtId="171" fontId="2" fillId="0" borderId="0" xfId="1" applyNumberFormat="1" applyAlignment="1">
      <alignment vertical="center"/>
    </xf>
    <xf numFmtId="169" fontId="2" fillId="0" borderId="0" xfId="1" applyNumberFormat="1"/>
    <xf numFmtId="0" fontId="17" fillId="15" borderId="14" xfId="1" applyFont="1" applyFill="1" applyBorder="1" applyAlignment="1">
      <alignment horizontal="center" vertical="center"/>
    </xf>
    <xf numFmtId="0" fontId="17" fillId="15" borderId="15" xfId="1" applyFont="1" applyFill="1" applyBorder="1" applyAlignment="1">
      <alignment horizontal="center" vertical="center"/>
    </xf>
    <xf numFmtId="0" fontId="32" fillId="0" borderId="7" xfId="1" applyFont="1" applyBorder="1" applyAlignment="1">
      <alignment horizontal="right"/>
    </xf>
    <xf numFmtId="0" fontId="32" fillId="0" borderId="7" xfId="1" applyFont="1" applyBorder="1" applyAlignment="1">
      <alignment horizontal="left" vertical="center"/>
    </xf>
    <xf numFmtId="0" fontId="32" fillId="0" borderId="6" xfId="1" applyFont="1" applyBorder="1" applyAlignment="1">
      <alignment horizontal="left" vertical="center"/>
    </xf>
    <xf numFmtId="0" fontId="81" fillId="20" borderId="0" xfId="0" applyNumberFormat="1" applyFont="1" applyFill="1" applyBorder="1" applyAlignment="1" applyProtection="1">
      <alignment horizontal="right" wrapText="1"/>
    </xf>
    <xf numFmtId="0" fontId="17" fillId="0" borderId="15" xfId="1" applyFont="1" applyFill="1" applyBorder="1" applyAlignment="1">
      <alignment horizontal="justify" wrapText="1"/>
    </xf>
    <xf numFmtId="0" fontId="82" fillId="19" borderId="0" xfId="0" applyNumberFormat="1" applyFont="1" applyFill="1" applyBorder="1" applyAlignment="1" applyProtection="1">
      <alignment horizontal="left" vertical="top" wrapText="1"/>
    </xf>
    <xf numFmtId="0" fontId="28" fillId="0" borderId="0" xfId="83" applyBorder="1"/>
    <xf numFmtId="0" fontId="28" fillId="19" borderId="0" xfId="83" applyFill="1" applyBorder="1"/>
    <xf numFmtId="0" fontId="81" fillId="19" borderId="0" xfId="0" applyNumberFormat="1" applyFont="1" applyFill="1" applyBorder="1" applyAlignment="1" applyProtection="1">
      <alignment horizontal="right" wrapText="1"/>
    </xf>
    <xf numFmtId="170" fontId="9" fillId="0" borderId="14" xfId="1" applyNumberFormat="1" applyFont="1" applyFill="1" applyBorder="1" applyAlignment="1">
      <alignment horizontal="center" vertical="center" wrapText="1"/>
    </xf>
    <xf numFmtId="0" fontId="33" fillId="19" borderId="0" xfId="1" applyFont="1" applyFill="1" applyBorder="1"/>
    <xf numFmtId="0" fontId="33" fillId="19" borderId="0" xfId="1" applyFont="1" applyFill="1"/>
    <xf numFmtId="0" fontId="52" fillId="19" borderId="0" xfId="1" applyFont="1" applyFill="1" applyBorder="1"/>
    <xf numFmtId="0" fontId="50" fillId="19" borderId="0" xfId="0" applyNumberFormat="1" applyFont="1" applyFill="1" applyBorder="1" applyAlignment="1" applyProtection="1">
      <alignment horizontal="right" wrapText="1"/>
    </xf>
    <xf numFmtId="172" fontId="2" fillId="0" borderId="0" xfId="1" applyNumberFormat="1" applyFont="1" applyBorder="1"/>
    <xf numFmtId="0" fontId="68" fillId="16" borderId="0" xfId="1" applyFont="1" applyFill="1" applyBorder="1" applyAlignment="1">
      <alignment horizontal="justify" wrapText="1"/>
    </xf>
    <xf numFmtId="0" fontId="32" fillId="0" borderId="0" xfId="1" applyFont="1" applyBorder="1" applyAlignment="1">
      <alignment horizontal="right" wrapText="1"/>
    </xf>
    <xf numFmtId="0" fontId="20" fillId="0" borderId="0" xfId="1" applyFont="1" applyBorder="1" applyAlignment="1">
      <alignment horizontal="right" wrapText="1"/>
    </xf>
    <xf numFmtId="3" fontId="7" fillId="0" borderId="8" xfId="1" applyNumberFormat="1" applyFont="1" applyFill="1" applyBorder="1" applyAlignment="1">
      <alignment horizontal="center" vertical="center" wrapText="1"/>
    </xf>
    <xf numFmtId="167" fontId="7" fillId="0" borderId="8" xfId="1" applyNumberFormat="1" applyFont="1" applyFill="1" applyBorder="1" applyAlignment="1">
      <alignment horizontal="right" vertical="center"/>
    </xf>
    <xf numFmtId="164" fontId="7" fillId="0" borderId="8" xfId="86" applyNumberFormat="1" applyFont="1" applyFill="1" applyBorder="1" applyAlignment="1">
      <alignment horizontal="center" vertical="center" wrapText="1"/>
    </xf>
    <xf numFmtId="0" fontId="21" fillId="22" borderId="2" xfId="83" applyFont="1" applyFill="1" applyBorder="1" applyAlignment="1">
      <alignment horizontal="center" vertical="center" wrapText="1"/>
    </xf>
    <xf numFmtId="0" fontId="12" fillId="0" borderId="0" xfId="89" applyFont="1" applyBorder="1" applyAlignment="1">
      <alignment horizontal="left" vertical="center" wrapText="1"/>
    </xf>
    <xf numFmtId="167" fontId="9" fillId="0" borderId="0" xfId="89" applyNumberFormat="1" applyFont="1" applyBorder="1" applyAlignment="1">
      <alignment horizontal="right" vertical="center"/>
    </xf>
    <xf numFmtId="0" fontId="21" fillId="22" borderId="2" xfId="83" applyFont="1" applyFill="1" applyBorder="1" applyAlignment="1">
      <alignment horizontal="center" vertical="center" wrapText="1"/>
    </xf>
    <xf numFmtId="0" fontId="21" fillId="22" borderId="2" xfId="83" applyFont="1" applyFill="1" applyBorder="1" applyAlignment="1">
      <alignment horizontal="center" vertical="center" wrapText="1"/>
    </xf>
    <xf numFmtId="170" fontId="20" fillId="0" borderId="33" xfId="1" applyNumberFormat="1" applyFont="1" applyFill="1" applyBorder="1"/>
    <xf numFmtId="164" fontId="32" fillId="0" borderId="14" xfId="89" applyNumberFormat="1" applyFont="1" applyBorder="1" applyAlignment="1">
      <alignment horizontal="right" vertical="center" wrapText="1"/>
    </xf>
    <xf numFmtId="164" fontId="32" fillId="0" borderId="14" xfId="1" applyNumberFormat="1" applyFont="1" applyBorder="1" applyAlignment="1">
      <alignment horizontal="right" vertical="center" wrapText="1"/>
    </xf>
    <xf numFmtId="0" fontId="0" fillId="19" borderId="0" xfId="0" applyFill="1"/>
    <xf numFmtId="0" fontId="3" fillId="19" borderId="0" xfId="1" applyFont="1" applyFill="1"/>
    <xf numFmtId="0" fontId="15" fillId="19" borderId="0" xfId="1" applyFont="1" applyFill="1" applyBorder="1" applyAlignment="1"/>
    <xf numFmtId="170" fontId="9" fillId="0" borderId="8" xfId="1" applyNumberFormat="1" applyFont="1" applyBorder="1" applyAlignment="1">
      <alignment horizontal="center" vertical="center" wrapText="1"/>
    </xf>
    <xf numFmtId="0" fontId="2" fillId="0" borderId="0" xfId="1" applyFont="1" applyAlignment="1">
      <alignment horizontal="right" vertical="top" wrapText="1"/>
    </xf>
    <xf numFmtId="0" fontId="32" fillId="0" borderId="14" xfId="0" applyFont="1" applyBorder="1" applyAlignment="1">
      <alignment vertical="center"/>
    </xf>
    <xf numFmtId="0" fontId="32" fillId="0" borderId="14" xfId="0" applyFont="1" applyFill="1" applyBorder="1" applyAlignment="1">
      <alignment horizontal="center" vertical="center" wrapText="1"/>
    </xf>
    <xf numFmtId="164" fontId="32" fillId="0" borderId="14" xfId="0" applyNumberFormat="1" applyFont="1" applyBorder="1" applyAlignment="1">
      <alignment horizontal="center" vertical="center" wrapText="1"/>
    </xf>
    <xf numFmtId="0" fontId="32" fillId="0" borderId="8" xfId="0" applyFont="1" applyBorder="1"/>
    <xf numFmtId="0" fontId="32" fillId="0" borderId="8" xfId="0" applyFont="1" applyFill="1" applyBorder="1" applyAlignment="1">
      <alignment horizontal="center" vertical="center" wrapText="1"/>
    </xf>
    <xf numFmtId="164" fontId="32" fillId="0" borderId="8" xfId="0" applyNumberFormat="1" applyFont="1" applyBorder="1" applyAlignment="1">
      <alignment horizontal="center" vertical="center" wrapText="1"/>
    </xf>
    <xf numFmtId="0" fontId="20" fillId="0" borderId="15" xfId="0" applyFont="1" applyBorder="1"/>
    <xf numFmtId="0" fontId="20" fillId="0" borderId="15" xfId="0" applyFont="1" applyBorder="1" applyAlignment="1">
      <alignment horizontal="center"/>
    </xf>
    <xf numFmtId="164" fontId="20" fillId="0" borderId="15" xfId="0" applyNumberFormat="1" applyFont="1" applyBorder="1" applyAlignment="1">
      <alignment horizontal="center" vertical="center" wrapText="1"/>
    </xf>
    <xf numFmtId="0" fontId="32" fillId="0" borderId="14" xfId="0" applyFont="1" applyBorder="1"/>
    <xf numFmtId="0" fontId="32" fillId="0" borderId="14" xfId="0" applyFont="1" applyFill="1" applyBorder="1" applyAlignment="1">
      <alignment horizontal="center"/>
    </xf>
    <xf numFmtId="164" fontId="32" fillId="0" borderId="20" xfId="0" applyNumberFormat="1" applyFont="1" applyFill="1" applyBorder="1" applyAlignment="1">
      <alignment horizontal="center" vertical="center" wrapText="1"/>
    </xf>
    <xf numFmtId="0" fontId="20" fillId="0" borderId="15" xfId="0" applyFont="1" applyFill="1" applyBorder="1" applyAlignment="1">
      <alignment horizontal="center"/>
    </xf>
    <xf numFmtId="1" fontId="20" fillId="0" borderId="15" xfId="0" applyNumberFormat="1" applyFont="1" applyBorder="1" applyAlignment="1">
      <alignment horizontal="center" vertical="center" wrapText="1"/>
    </xf>
    <xf numFmtId="3" fontId="2" fillId="0" borderId="8" xfId="86" applyNumberFormat="1" applyFont="1" applyFill="1" applyBorder="1" applyAlignment="1">
      <alignment horizontal="left" vertical="center" wrapText="1"/>
    </xf>
    <xf numFmtId="1" fontId="20" fillId="0" borderId="15" xfId="0" applyNumberFormat="1" applyFont="1" applyFill="1" applyBorder="1" applyAlignment="1">
      <alignment horizontal="center" vertical="center" wrapText="1"/>
    </xf>
    <xf numFmtId="0" fontId="32" fillId="0" borderId="14" xfId="83" applyFont="1" applyFill="1" applyBorder="1" applyAlignment="1">
      <alignment horizontal="center" vertical="center" wrapText="1"/>
    </xf>
    <xf numFmtId="3" fontId="2" fillId="0" borderId="8" xfId="85" applyNumberFormat="1" applyFont="1" applyFill="1" applyBorder="1" applyAlignment="1">
      <alignment horizontal="left" vertical="center" wrapText="1"/>
    </xf>
    <xf numFmtId="0" fontId="32" fillId="0" borderId="14" xfId="83" applyFont="1" applyFill="1" applyBorder="1"/>
    <xf numFmtId="0" fontId="54" fillId="0" borderId="15" xfId="1" applyFont="1" applyFill="1" applyBorder="1" applyAlignment="1">
      <alignment horizontal="center" vertical="center"/>
    </xf>
    <xf numFmtId="0" fontId="87" fillId="15" borderId="2" xfId="1" applyFont="1" applyFill="1" applyBorder="1" applyAlignment="1">
      <alignment horizontal="center" vertical="center" wrapText="1"/>
    </xf>
    <xf numFmtId="0" fontId="2" fillId="0" borderId="12" xfId="1" applyFont="1" applyBorder="1"/>
    <xf numFmtId="0" fontId="2" fillId="0" borderId="12" xfId="1" applyFont="1" applyFill="1" applyBorder="1"/>
    <xf numFmtId="167" fontId="59" fillId="0" borderId="0" xfId="89" applyNumberFormat="1" applyAlignment="1">
      <alignment horizontal="center"/>
    </xf>
    <xf numFmtId="0" fontId="7" fillId="15" borderId="3" xfId="1" applyFont="1" applyFill="1" applyBorder="1" applyAlignment="1">
      <alignment horizontal="center" vertical="center"/>
    </xf>
    <xf numFmtId="0" fontId="7" fillId="15" borderId="4" xfId="1" applyFont="1" applyFill="1" applyBorder="1" applyAlignment="1">
      <alignment horizontal="center" vertical="center"/>
    </xf>
    <xf numFmtId="0" fontId="7" fillId="0" borderId="14" xfId="1" applyFont="1" applyFill="1" applyBorder="1" applyAlignment="1">
      <alignment horizontal="center" vertical="center"/>
    </xf>
    <xf numFmtId="0" fontId="7" fillId="0" borderId="8" xfId="1" applyFont="1" applyFill="1" applyBorder="1" applyAlignment="1">
      <alignment horizontal="center" vertical="center"/>
    </xf>
    <xf numFmtId="0" fontId="7" fillId="0" borderId="15" xfId="1" applyFont="1" applyFill="1" applyBorder="1" applyAlignment="1">
      <alignment horizontal="center" vertical="center"/>
    </xf>
    <xf numFmtId="0" fontId="3" fillId="0" borderId="14" xfId="1" applyFont="1" applyFill="1" applyBorder="1" applyAlignment="1">
      <alignment horizontal="center" vertical="center"/>
    </xf>
    <xf numFmtId="0" fontId="3" fillId="0" borderId="8" xfId="1" applyFont="1" applyFill="1" applyBorder="1" applyAlignment="1">
      <alignment horizontal="center" vertical="center"/>
    </xf>
    <xf numFmtId="0" fontId="3" fillId="0" borderId="15" xfId="1" applyFont="1" applyFill="1" applyBorder="1" applyAlignment="1">
      <alignment horizontal="center" vertical="center"/>
    </xf>
    <xf numFmtId="170" fontId="9" fillId="0" borderId="6" xfId="1" applyNumberFormat="1" applyFont="1" applyBorder="1" applyAlignment="1">
      <alignment vertical="center" wrapText="1"/>
    </xf>
    <xf numFmtId="170" fontId="9" fillId="0" borderId="7" xfId="1" applyNumberFormat="1" applyFont="1" applyBorder="1" applyAlignment="1">
      <alignment vertical="center" wrapText="1"/>
    </xf>
    <xf numFmtId="0" fontId="88" fillId="0" borderId="2" xfId="1" applyFont="1" applyFill="1" applyBorder="1" applyAlignment="1">
      <alignment horizontal="justify" vertical="center"/>
    </xf>
    <xf numFmtId="0" fontId="88" fillId="0" borderId="2" xfId="1" applyFont="1" applyFill="1" applyBorder="1" applyAlignment="1">
      <alignment horizontal="justify" vertical="center" wrapText="1"/>
    </xf>
    <xf numFmtId="3" fontId="2" fillId="17" borderId="8" xfId="85" applyNumberFormat="1" applyFont="1" applyFill="1" applyBorder="1" applyAlignment="1">
      <alignment horizontal="center" vertical="center" wrapText="1"/>
    </xf>
    <xf numFmtId="3" fontId="2" fillId="0" borderId="0" xfId="1" applyNumberFormat="1" applyBorder="1"/>
    <xf numFmtId="0" fontId="2" fillId="0" borderId="23" xfId="1" applyFont="1" applyFill="1" applyBorder="1" applyAlignment="1">
      <alignment horizontal="center"/>
    </xf>
    <xf numFmtId="0" fontId="2" fillId="0" borderId="6" xfId="1" applyFont="1" applyFill="1" applyBorder="1" applyAlignment="1">
      <alignment horizontal="center"/>
    </xf>
    <xf numFmtId="0" fontId="2" fillId="0" borderId="24" xfId="1" applyFont="1" applyFill="1" applyBorder="1" applyAlignment="1">
      <alignment horizontal="center"/>
    </xf>
    <xf numFmtId="0" fontId="20" fillId="22" borderId="14" xfId="1" applyFont="1" applyFill="1" applyBorder="1" applyAlignment="1">
      <alignment horizontal="center" vertical="center" wrapText="1"/>
    </xf>
    <xf numFmtId="169" fontId="2" fillId="0" borderId="26" xfId="93" applyNumberFormat="1" applyFont="1" applyBorder="1"/>
    <xf numFmtId="169" fontId="2" fillId="0" borderId="25" xfId="93" applyNumberFormat="1" applyFont="1" applyBorder="1"/>
    <xf numFmtId="0" fontId="2" fillId="0" borderId="10" xfId="89" applyFont="1" applyBorder="1" applyAlignment="1">
      <alignment vertical="center"/>
    </xf>
    <xf numFmtId="174" fontId="19" fillId="0" borderId="20" xfId="89" applyNumberFormat="1" applyFont="1" applyBorder="1" applyAlignment="1">
      <alignment horizontal="right"/>
    </xf>
    <xf numFmtId="174" fontId="19" fillId="0" borderId="10" xfId="89" applyNumberFormat="1" applyFont="1" applyBorder="1" applyAlignment="1">
      <alignment horizontal="right"/>
    </xf>
    <xf numFmtId="0" fontId="2" fillId="0" borderId="10" xfId="89" applyFont="1" applyBorder="1"/>
    <xf numFmtId="174" fontId="19" fillId="0" borderId="21" xfId="89" applyNumberFormat="1" applyFont="1" applyBorder="1" applyAlignment="1">
      <alignment horizontal="right"/>
    </xf>
    <xf numFmtId="174" fontId="19" fillId="0" borderId="51" xfId="89" applyNumberFormat="1" applyFont="1" applyBorder="1" applyAlignment="1">
      <alignment horizontal="right"/>
    </xf>
    <xf numFmtId="174" fontId="19" fillId="0" borderId="23" xfId="89" applyNumberFormat="1" applyFont="1" applyBorder="1" applyAlignment="1">
      <alignment horizontal="right"/>
    </xf>
    <xf numFmtId="174" fontId="19" fillId="0" borderId="6" xfId="89" applyNumberFormat="1" applyFont="1" applyBorder="1" applyAlignment="1">
      <alignment horizontal="right"/>
    </xf>
    <xf numFmtId="174" fontId="19" fillId="0" borderId="24" xfId="89" applyNumberFormat="1" applyFont="1" applyBorder="1" applyAlignment="1">
      <alignment horizontal="right"/>
    </xf>
    <xf numFmtId="174" fontId="19" fillId="0" borderId="50" xfId="89" applyNumberFormat="1" applyFont="1" applyBorder="1" applyAlignment="1">
      <alignment horizontal="right"/>
    </xf>
    <xf numFmtId="174" fontId="19" fillId="0" borderId="26" xfId="89" applyNumberFormat="1" applyFont="1" applyBorder="1" applyAlignment="1">
      <alignment horizontal="right"/>
    </xf>
    <xf numFmtId="0" fontId="2" fillId="0" borderId="26" xfId="89" applyFont="1" applyBorder="1"/>
    <xf numFmtId="174" fontId="19" fillId="0" borderId="25" xfId="89" applyNumberFormat="1" applyFont="1" applyBorder="1" applyAlignment="1">
      <alignment horizontal="right"/>
    </xf>
    <xf numFmtId="0" fontId="2" fillId="0" borderId="24" xfId="1" applyFont="1" applyBorder="1" applyAlignment="1">
      <alignment horizontal="center"/>
    </xf>
    <xf numFmtId="0" fontId="2" fillId="0" borderId="24" xfId="1" applyFont="1" applyBorder="1" applyAlignment="1">
      <alignment horizontal="center" vertical="center"/>
    </xf>
    <xf numFmtId="169" fontId="2" fillId="0" borderId="47" xfId="93" applyNumberFormat="1" applyFont="1" applyBorder="1"/>
    <xf numFmtId="0" fontId="2" fillId="0" borderId="23" xfId="1" applyFont="1" applyBorder="1" applyAlignment="1">
      <alignment horizontal="center" vertical="center" wrapText="1"/>
    </xf>
    <xf numFmtId="169" fontId="2" fillId="19" borderId="8" xfId="86" applyNumberFormat="1" applyFont="1" applyFill="1" applyBorder="1"/>
    <xf numFmtId="169" fontId="2" fillId="0" borderId="0" xfId="86" applyNumberFormat="1" applyFont="1" applyBorder="1"/>
    <xf numFmtId="169" fontId="2" fillId="19" borderId="28" xfId="1" applyNumberFormat="1" applyFont="1" applyFill="1" applyBorder="1" applyAlignment="1">
      <alignment horizontal="right" vertical="center"/>
    </xf>
    <xf numFmtId="168" fontId="2" fillId="19" borderId="28" xfId="1" applyNumberFormat="1" applyFont="1" applyFill="1" applyBorder="1" applyAlignment="1">
      <alignment horizontal="right" vertical="center"/>
    </xf>
    <xf numFmtId="3" fontId="2" fillId="19" borderId="28" xfId="86" applyNumberFormat="1" applyFont="1" applyFill="1" applyBorder="1" applyAlignment="1">
      <alignment horizontal="right" vertical="center"/>
    </xf>
    <xf numFmtId="168" fontId="2" fillId="19" borderId="28" xfId="1" quotePrefix="1" applyNumberFormat="1" applyFont="1" applyFill="1" applyBorder="1" applyAlignment="1">
      <alignment horizontal="right" vertical="center"/>
    </xf>
    <xf numFmtId="0" fontId="3" fillId="19" borderId="28" xfId="1" applyFont="1" applyFill="1" applyBorder="1"/>
    <xf numFmtId="0" fontId="2" fillId="0" borderId="6" xfId="1" applyFont="1" applyBorder="1" applyAlignment="1">
      <alignment horizontal="center" vertical="center"/>
    </xf>
    <xf numFmtId="3" fontId="2" fillId="0" borderId="50" xfId="1" applyNumberFormat="1" applyFont="1" applyFill="1" applyBorder="1" applyAlignment="1">
      <alignment horizontal="right" vertical="center"/>
    </xf>
    <xf numFmtId="3" fontId="2" fillId="0" borderId="26" xfId="1" applyNumberFormat="1" applyFont="1" applyFill="1" applyBorder="1" applyAlignment="1">
      <alignment horizontal="right" vertical="center"/>
    </xf>
    <xf numFmtId="3" fontId="2" fillId="0" borderId="6" xfId="1" applyNumberFormat="1" applyFont="1" applyFill="1" applyBorder="1" applyAlignment="1">
      <alignment horizontal="right" vertical="center"/>
    </xf>
    <xf numFmtId="170" fontId="2" fillId="17" borderId="54" xfId="1" applyNumberFormat="1" applyFont="1" applyFill="1" applyBorder="1" applyAlignment="1">
      <alignment horizontal="center" vertical="center"/>
    </xf>
    <xf numFmtId="170" fontId="2" fillId="17" borderId="55" xfId="1" applyNumberFormat="1" applyFont="1" applyFill="1" applyBorder="1" applyAlignment="1">
      <alignment horizontal="center" vertical="center"/>
    </xf>
    <xf numFmtId="170" fontId="2" fillId="17" borderId="57" xfId="1" applyNumberFormat="1" applyFont="1" applyFill="1" applyBorder="1" applyAlignment="1">
      <alignment horizontal="center" vertical="center"/>
    </xf>
    <xf numFmtId="0" fontId="3" fillId="22" borderId="14" xfId="1" quotePrefix="1" applyFont="1" applyFill="1" applyBorder="1" applyAlignment="1">
      <alignment horizontal="center" vertical="center" wrapText="1"/>
    </xf>
    <xf numFmtId="0" fontId="2" fillId="0" borderId="51" xfId="1" applyFont="1" applyBorder="1" applyAlignment="1">
      <alignment horizontal="center" vertical="center"/>
    </xf>
    <xf numFmtId="0" fontId="21" fillId="22" borderId="3" xfId="1" applyFont="1" applyFill="1" applyBorder="1" applyAlignment="1">
      <alignment horizontal="center" vertical="center" wrapText="1"/>
    </xf>
    <xf numFmtId="3" fontId="32" fillId="0" borderId="14" xfId="1" applyNumberFormat="1" applyFont="1" applyBorder="1" applyAlignment="1">
      <alignment vertical="center"/>
    </xf>
    <xf numFmtId="3" fontId="32" fillId="0" borderId="8" xfId="1" applyNumberFormat="1" applyFont="1" applyBorder="1" applyAlignment="1">
      <alignment vertical="center"/>
    </xf>
    <xf numFmtId="3" fontId="32" fillId="0" borderId="14" xfId="86" applyNumberFormat="1" applyFont="1" applyBorder="1" applyAlignment="1">
      <alignment horizontal="right" vertical="center"/>
    </xf>
    <xf numFmtId="3" fontId="32" fillId="19" borderId="14" xfId="86" applyNumberFormat="1" applyFont="1" applyFill="1" applyBorder="1" applyAlignment="1">
      <alignment horizontal="right" vertical="center"/>
    </xf>
    <xf numFmtId="3" fontId="32" fillId="0" borderId="8" xfId="86" applyNumberFormat="1" applyFont="1" applyBorder="1" applyAlignment="1">
      <alignment horizontal="right" vertical="center"/>
    </xf>
    <xf numFmtId="3" fontId="32" fillId="22" borderId="8" xfId="86" applyNumberFormat="1" applyFont="1" applyFill="1" applyBorder="1" applyAlignment="1">
      <alignment horizontal="right" vertical="center"/>
    </xf>
    <xf numFmtId="169" fontId="20" fillId="0" borderId="15" xfId="86" applyNumberFormat="1" applyFont="1" applyBorder="1" applyAlignment="1">
      <alignment horizontal="right" vertical="center"/>
    </xf>
    <xf numFmtId="169" fontId="20" fillId="0" borderId="28" xfId="86" applyNumberFormat="1" applyFont="1" applyBorder="1" applyAlignment="1">
      <alignment horizontal="right" vertical="center"/>
    </xf>
    <xf numFmtId="0" fontId="32" fillId="0" borderId="14" xfId="83" applyFont="1" applyBorder="1" applyAlignment="1">
      <alignment horizontal="center" vertical="center"/>
    </xf>
    <xf numFmtId="0" fontId="32" fillId="0" borderId="8" xfId="83" applyFont="1" applyBorder="1" applyAlignment="1">
      <alignment horizontal="center" vertical="center"/>
    </xf>
    <xf numFmtId="0" fontId="20" fillId="0" borderId="15" xfId="83" applyFont="1" applyBorder="1" applyAlignment="1">
      <alignment horizontal="center" vertical="center"/>
    </xf>
    <xf numFmtId="164" fontId="20" fillId="0" borderId="15" xfId="86" applyNumberFormat="1" applyFont="1" applyBorder="1" applyAlignment="1">
      <alignment horizontal="right" vertical="center"/>
    </xf>
    <xf numFmtId="169" fontId="32" fillId="16" borderId="0" xfId="93" applyNumberFormat="1" applyFont="1" applyFill="1"/>
    <xf numFmtId="0" fontId="32" fillId="0" borderId="14" xfId="1" applyFont="1" applyBorder="1" applyAlignment="1">
      <alignment horizontal="center" vertical="center"/>
    </xf>
    <xf numFmtId="0" fontId="32" fillId="0" borderId="8" xfId="1" applyFont="1" applyBorder="1" applyAlignment="1">
      <alignment horizontal="center" vertical="center"/>
    </xf>
    <xf numFmtId="0" fontId="20" fillId="0" borderId="15" xfId="1" applyFont="1" applyBorder="1" applyAlignment="1">
      <alignment horizontal="center" vertical="center"/>
    </xf>
    <xf numFmtId="0" fontId="20" fillId="0" borderId="28" xfId="1" applyFont="1" applyBorder="1" applyAlignment="1">
      <alignment horizontal="center" vertical="center"/>
    </xf>
    <xf numFmtId="169" fontId="32" fillId="16" borderId="28" xfId="93" applyNumberFormat="1" applyFont="1" applyFill="1" applyBorder="1"/>
    <xf numFmtId="169" fontId="20" fillId="19" borderId="15" xfId="86" applyNumberFormat="1" applyFont="1" applyFill="1" applyBorder="1" applyAlignment="1">
      <alignment horizontal="right" vertical="center"/>
    </xf>
    <xf numFmtId="169" fontId="32" fillId="0" borderId="15" xfId="86" applyNumberFormat="1" applyFont="1" applyBorder="1" applyAlignment="1">
      <alignment horizontal="right" vertical="center"/>
    </xf>
    <xf numFmtId="169" fontId="32" fillId="0" borderId="28" xfId="93" applyNumberFormat="1" applyFont="1" applyBorder="1"/>
    <xf numFmtId="0" fontId="2" fillId="0" borderId="14" xfId="1" applyFont="1" applyFill="1" applyBorder="1" applyAlignment="1">
      <alignment horizontal="center" wrapText="1"/>
    </xf>
    <xf numFmtId="0" fontId="54" fillId="0" borderId="8" xfId="1" applyFont="1" applyFill="1" applyBorder="1" applyAlignment="1">
      <alignment horizontal="center" wrapText="1"/>
    </xf>
    <xf numFmtId="0" fontId="2" fillId="0" borderId="8" xfId="1" applyFont="1" applyFill="1" applyBorder="1" applyAlignment="1">
      <alignment horizontal="center" wrapText="1"/>
    </xf>
    <xf numFmtId="0" fontId="3" fillId="0" borderId="8" xfId="1" applyFont="1" applyFill="1" applyBorder="1" applyAlignment="1">
      <alignment horizontal="center" wrapText="1"/>
    </xf>
    <xf numFmtId="177" fontId="2" fillId="0" borderId="0" xfId="1" applyNumberFormat="1" applyFont="1"/>
    <xf numFmtId="3" fontId="20" fillId="19" borderId="8" xfId="1" applyNumberFormat="1" applyFont="1" applyFill="1" applyBorder="1"/>
    <xf numFmtId="174" fontId="19" fillId="19" borderId="10" xfId="89" applyNumberFormat="1" applyFont="1" applyFill="1" applyBorder="1" applyAlignment="1">
      <alignment horizontal="right"/>
    </xf>
    <xf numFmtId="174" fontId="19" fillId="19" borderId="8" xfId="89" applyNumberFormat="1" applyFont="1" applyFill="1" applyBorder="1" applyAlignment="1">
      <alignment horizontal="right"/>
    </xf>
    <xf numFmtId="174" fontId="19" fillId="19" borderId="26" xfId="89" applyNumberFormat="1" applyFont="1" applyFill="1" applyBorder="1" applyAlignment="1">
      <alignment horizontal="right"/>
    </xf>
    <xf numFmtId="10" fontId="2" fillId="0" borderId="0" xfId="1" applyNumberFormat="1" applyAlignment="1">
      <alignment vertical="center"/>
    </xf>
    <xf numFmtId="3" fontId="2" fillId="19" borderId="14" xfId="1" applyNumberFormat="1" applyFont="1" applyFill="1" applyBorder="1" applyAlignment="1">
      <alignment horizontal="right" vertical="center" wrapText="1"/>
    </xf>
    <xf numFmtId="169" fontId="2" fillId="19" borderId="0" xfId="93" applyNumberFormat="1" applyFont="1" applyFill="1"/>
    <xf numFmtId="10" fontId="2" fillId="19" borderId="14" xfId="93" applyNumberFormat="1" applyFont="1" applyFill="1" applyBorder="1" applyAlignment="1">
      <alignment horizontal="right" vertical="center" wrapText="1"/>
    </xf>
    <xf numFmtId="170" fontId="7" fillId="0" borderId="8" xfId="1" applyNumberFormat="1" applyFont="1" applyFill="1" applyBorder="1" applyAlignment="1">
      <alignment horizontal="center" vertical="center" wrapText="1"/>
    </xf>
    <xf numFmtId="164" fontId="20" fillId="19" borderId="15" xfId="86" applyNumberFormat="1" applyFont="1" applyFill="1" applyBorder="1" applyAlignment="1">
      <alignment horizontal="right" vertical="center"/>
    </xf>
    <xf numFmtId="169" fontId="32" fillId="0" borderId="15" xfId="93" applyNumberFormat="1" applyFont="1" applyBorder="1"/>
    <xf numFmtId="3" fontId="32" fillId="0" borderId="20" xfId="1" applyNumberFormat="1" applyFont="1" applyBorder="1" applyAlignment="1">
      <alignment vertical="center"/>
    </xf>
    <xf numFmtId="3" fontId="32" fillId="0" borderId="10" xfId="1" applyNumberFormat="1" applyFont="1" applyBorder="1" applyAlignment="1">
      <alignment vertical="center"/>
    </xf>
    <xf numFmtId="169" fontId="32" fillId="16" borderId="10" xfId="93" applyNumberFormat="1" applyFont="1" applyFill="1" applyBorder="1"/>
    <xf numFmtId="169" fontId="32" fillId="16" borderId="51" xfId="93" applyNumberFormat="1" applyFont="1" applyFill="1" applyBorder="1"/>
    <xf numFmtId="3" fontId="32" fillId="0" borderId="27" xfId="1" applyNumberFormat="1" applyFont="1" applyBorder="1" applyAlignment="1">
      <alignment vertical="center"/>
    </xf>
    <xf numFmtId="3" fontId="32" fillId="0" borderId="26" xfId="1" applyNumberFormat="1" applyFont="1" applyBorder="1" applyAlignment="1">
      <alignment vertical="center"/>
    </xf>
    <xf numFmtId="169" fontId="32" fillId="16" borderId="26" xfId="93" applyNumberFormat="1" applyFont="1" applyFill="1" applyBorder="1"/>
    <xf numFmtId="169" fontId="32" fillId="16" borderId="25" xfId="93" applyNumberFormat="1" applyFont="1" applyFill="1" applyBorder="1"/>
    <xf numFmtId="169" fontId="32" fillId="0" borderId="43" xfId="93" applyNumberFormat="1" applyFont="1" applyBorder="1"/>
    <xf numFmtId="3" fontId="32" fillId="0" borderId="60" xfId="1" applyNumberFormat="1" applyFont="1" applyBorder="1" applyAlignment="1">
      <alignment vertical="center"/>
    </xf>
    <xf numFmtId="3" fontId="32" fillId="0" borderId="43" xfId="1" applyNumberFormat="1" applyFont="1" applyBorder="1" applyAlignment="1">
      <alignment vertical="center"/>
    </xf>
    <xf numFmtId="169" fontId="32" fillId="0" borderId="45" xfId="93" applyNumberFormat="1" applyFont="1" applyBorder="1"/>
    <xf numFmtId="169" fontId="32" fillId="0" borderId="10" xfId="93" applyNumberFormat="1" applyFont="1" applyBorder="1"/>
    <xf numFmtId="169" fontId="32" fillId="0" borderId="21" xfId="93" applyNumberFormat="1" applyFont="1" applyBorder="1"/>
    <xf numFmtId="169" fontId="32" fillId="0" borderId="8" xfId="93" applyNumberFormat="1" applyFont="1" applyBorder="1"/>
    <xf numFmtId="3" fontId="2" fillId="19" borderId="10" xfId="1" applyNumberFormat="1" applyFont="1" applyFill="1" applyBorder="1" applyAlignment="1">
      <alignment horizontal="right" vertical="center"/>
    </xf>
    <xf numFmtId="169" fontId="2" fillId="0" borderId="45" xfId="93" applyNumberFormat="1" applyFont="1" applyFill="1" applyBorder="1"/>
    <xf numFmtId="3" fontId="2" fillId="0" borderId="10" xfId="1" applyNumberFormat="1" applyFont="1" applyFill="1" applyBorder="1" applyAlignment="1">
      <alignment horizontal="right" vertical="center"/>
    </xf>
    <xf numFmtId="169" fontId="2" fillId="0" borderId="28" xfId="93" applyNumberFormat="1" applyFont="1" applyFill="1" applyBorder="1"/>
    <xf numFmtId="0" fontId="2" fillId="19" borderId="8" xfId="1" applyFont="1" applyFill="1" applyBorder="1"/>
    <xf numFmtId="0" fontId="89" fillId="0" borderId="0" xfId="1" applyFont="1"/>
    <xf numFmtId="169" fontId="32" fillId="16" borderId="8" xfId="93" applyNumberFormat="1" applyFont="1" applyFill="1" applyBorder="1"/>
    <xf numFmtId="0" fontId="89" fillId="0" borderId="0" xfId="83" applyFont="1"/>
    <xf numFmtId="164" fontId="9" fillId="0" borderId="8" xfId="83" applyNumberFormat="1" applyFont="1" applyFill="1" applyBorder="1" applyAlignment="1">
      <alignment horizontal="center" vertical="center" wrapText="1"/>
    </xf>
    <xf numFmtId="10" fontId="9" fillId="0" borderId="0" xfId="1" applyNumberFormat="1" applyFont="1" applyBorder="1" applyAlignment="1">
      <alignment horizontal="center" vertical="center" wrapText="1"/>
    </xf>
    <xf numFmtId="3" fontId="8" fillId="0" borderId="8" xfId="1" applyNumberFormat="1" applyFont="1" applyBorder="1" applyAlignment="1">
      <alignment horizontal="right" vertical="center" wrapText="1" indent="1"/>
    </xf>
    <xf numFmtId="3" fontId="7" fillId="0" borderId="2" xfId="1" applyNumberFormat="1" applyFont="1" applyBorder="1" applyAlignment="1">
      <alignment horizontal="right" vertical="center" wrapText="1" indent="1"/>
    </xf>
    <xf numFmtId="3" fontId="7" fillId="0" borderId="2" xfId="1" applyNumberFormat="1" applyFont="1" applyBorder="1" applyAlignment="1">
      <alignment horizontal="right" vertical="center"/>
    </xf>
    <xf numFmtId="3" fontId="8" fillId="0" borderId="14" xfId="1" applyNumberFormat="1" applyFont="1" applyBorder="1" applyAlignment="1">
      <alignment horizontal="right" vertical="center" wrapText="1" indent="1"/>
    </xf>
    <xf numFmtId="3" fontId="8" fillId="0" borderId="15" xfId="1" applyNumberFormat="1" applyFont="1" applyBorder="1" applyAlignment="1">
      <alignment horizontal="right" vertical="center" wrapText="1" indent="1"/>
    </xf>
    <xf numFmtId="167" fontId="59" fillId="0" borderId="0" xfId="89" applyNumberFormat="1" applyAlignment="1">
      <alignment vertical="center"/>
    </xf>
    <xf numFmtId="169" fontId="2" fillId="0" borderId="15" xfId="86" applyNumberFormat="1" applyFont="1" applyFill="1" applyBorder="1"/>
    <xf numFmtId="10" fontId="2" fillId="0" borderId="14" xfId="86" applyNumberFormat="1" applyFont="1" applyFill="1" applyBorder="1" applyAlignment="1">
      <alignment vertical="center"/>
    </xf>
    <xf numFmtId="0" fontId="2" fillId="0" borderId="14" xfId="1" applyFont="1" applyFill="1" applyBorder="1" applyAlignment="1">
      <alignment horizontal="center" vertical="center" wrapText="1"/>
    </xf>
    <xf numFmtId="169" fontId="2" fillId="0" borderId="52" xfId="93" applyNumberFormat="1" applyFont="1" applyFill="1" applyBorder="1" applyAlignment="1">
      <alignment vertical="center"/>
    </xf>
    <xf numFmtId="10" fontId="2" fillId="0" borderId="52" xfId="93" applyNumberFormat="1" applyFont="1" applyFill="1" applyBorder="1" applyAlignment="1">
      <alignment vertical="center"/>
    </xf>
    <xf numFmtId="10" fontId="9" fillId="0" borderId="14" xfId="93" applyNumberFormat="1" applyFont="1" applyFill="1" applyBorder="1" applyAlignment="1">
      <alignment horizontal="right" vertical="center" wrapText="1"/>
    </xf>
    <xf numFmtId="3" fontId="32" fillId="0" borderId="14" xfId="1" applyNumberFormat="1" applyFont="1" applyFill="1" applyBorder="1" applyAlignment="1">
      <alignment vertical="center"/>
    </xf>
    <xf numFmtId="3" fontId="32" fillId="0" borderId="8" xfId="1" applyNumberFormat="1" applyFont="1" applyFill="1" applyBorder="1" applyAlignment="1">
      <alignment vertical="center"/>
    </xf>
    <xf numFmtId="164" fontId="20" fillId="0" borderId="15" xfId="86" applyNumberFormat="1" applyFont="1" applyFill="1" applyBorder="1" applyAlignment="1">
      <alignment horizontal="right" vertical="center"/>
    </xf>
    <xf numFmtId="172" fontId="9" fillId="0" borderId="14" xfId="1" applyNumberFormat="1" applyFont="1" applyFill="1" applyBorder="1" applyAlignment="1">
      <alignment horizontal="right"/>
    </xf>
    <xf numFmtId="169" fontId="9" fillId="0" borderId="8" xfId="1" applyNumberFormat="1" applyFont="1" applyFill="1" applyBorder="1" applyAlignment="1">
      <alignment horizontal="right" indent="2"/>
    </xf>
    <xf numFmtId="172" fontId="9" fillId="0" borderId="8" xfId="1" applyNumberFormat="1" applyFont="1" applyFill="1" applyBorder="1" applyAlignment="1">
      <alignment horizontal="right"/>
    </xf>
    <xf numFmtId="172" fontId="7" fillId="0" borderId="8" xfId="1" applyNumberFormat="1" applyFont="1" applyFill="1" applyBorder="1" applyAlignment="1">
      <alignment horizontal="right"/>
    </xf>
    <xf numFmtId="169" fontId="9" fillId="0" borderId="15" xfId="1" applyNumberFormat="1" applyFont="1" applyFill="1" applyBorder="1" applyAlignment="1">
      <alignment horizontal="right" indent="2"/>
    </xf>
    <xf numFmtId="173" fontId="9" fillId="0" borderId="8" xfId="1" applyNumberFormat="1" applyFont="1" applyFill="1" applyBorder="1" applyAlignment="1">
      <alignment horizontal="right"/>
    </xf>
    <xf numFmtId="172" fontId="9" fillId="0" borderId="8" xfId="1" applyNumberFormat="1" applyFont="1" applyFill="1" applyBorder="1" applyAlignment="1">
      <alignment horizontal="right" vertical="center"/>
    </xf>
    <xf numFmtId="172" fontId="7" fillId="0" borderId="8" xfId="1" applyNumberFormat="1" applyFont="1" applyFill="1" applyBorder="1" applyAlignment="1">
      <alignment horizontal="right" vertical="center"/>
    </xf>
    <xf numFmtId="173" fontId="9" fillId="0" borderId="15" xfId="1" applyNumberFormat="1" applyFont="1" applyFill="1" applyBorder="1" applyAlignment="1">
      <alignment horizontal="right"/>
    </xf>
    <xf numFmtId="172" fontId="9" fillId="0" borderId="14" xfId="1" applyNumberFormat="1" applyFont="1" applyFill="1" applyBorder="1" applyAlignment="1">
      <alignment horizontal="right" vertical="center"/>
    </xf>
    <xf numFmtId="3" fontId="2" fillId="0" borderId="14" xfId="1" applyNumberFormat="1" applyFont="1" applyFill="1" applyBorder="1" applyAlignment="1">
      <alignment horizontal="center"/>
    </xf>
    <xf numFmtId="3" fontId="2" fillId="0" borderId="8" xfId="1" applyNumberFormat="1" applyFont="1" applyFill="1" applyBorder="1" applyAlignment="1">
      <alignment horizontal="center"/>
    </xf>
    <xf numFmtId="0" fontId="2" fillId="0" borderId="15" xfId="1" applyFont="1" applyFill="1" applyBorder="1" applyAlignment="1">
      <alignment horizontal="center"/>
    </xf>
    <xf numFmtId="3" fontId="2" fillId="0" borderId="15" xfId="1" applyNumberFormat="1" applyFont="1" applyFill="1" applyBorder="1" applyAlignment="1">
      <alignment horizontal="center"/>
    </xf>
    <xf numFmtId="173" fontId="2" fillId="0" borderId="14" xfId="86" applyNumberFormat="1" applyFont="1" applyFill="1" applyBorder="1" applyAlignment="1">
      <alignment horizontal="center"/>
    </xf>
    <xf numFmtId="173" fontId="2" fillId="0" borderId="8" xfId="86" applyNumberFormat="1" applyFont="1" applyFill="1" applyBorder="1" applyAlignment="1">
      <alignment horizontal="center"/>
    </xf>
    <xf numFmtId="173" fontId="2" fillId="0" borderId="15" xfId="86" applyNumberFormat="1" applyFont="1" applyFill="1" applyBorder="1" applyAlignment="1">
      <alignment horizontal="center"/>
    </xf>
    <xf numFmtId="0" fontId="7" fillId="0" borderId="0" xfId="1" applyFont="1" applyBorder="1" applyAlignment="1">
      <alignment horizontal="center" vertical="center" wrapText="1"/>
    </xf>
    <xf numFmtId="0" fontId="23" fillId="0" borderId="28" xfId="1" applyFont="1" applyFill="1" applyBorder="1" applyAlignment="1">
      <alignment horizontal="center" vertical="center" wrapText="1"/>
    </xf>
    <xf numFmtId="170" fontId="9" fillId="0" borderId="53" xfId="1" applyNumberFormat="1" applyFont="1" applyBorder="1" applyAlignment="1">
      <alignment vertical="center" wrapText="1"/>
    </xf>
    <xf numFmtId="170" fontId="9" fillId="0" borderId="62" xfId="1" applyNumberFormat="1" applyFont="1" applyBorder="1" applyAlignment="1">
      <alignment vertical="center" wrapText="1"/>
    </xf>
    <xf numFmtId="0" fontId="3" fillId="19" borderId="0" xfId="1" applyFont="1" applyFill="1" applyBorder="1" applyAlignment="1">
      <alignment horizontal="center" vertical="center" wrapText="1"/>
    </xf>
    <xf numFmtId="0" fontId="3" fillId="15" borderId="63" xfId="1" applyFont="1" applyFill="1" applyBorder="1" applyAlignment="1">
      <alignment horizontal="center" vertical="center" wrapText="1"/>
    </xf>
    <xf numFmtId="10" fontId="2" fillId="19" borderId="20" xfId="93" applyNumberFormat="1" applyFont="1" applyFill="1" applyBorder="1" applyAlignment="1">
      <alignment vertical="center"/>
    </xf>
    <xf numFmtId="3" fontId="2" fillId="19" borderId="23" xfId="1" applyNumberFormat="1" applyFont="1" applyFill="1" applyBorder="1" applyAlignment="1">
      <alignment horizontal="right" vertical="center" wrapText="1"/>
    </xf>
    <xf numFmtId="3" fontId="2" fillId="19" borderId="22" xfId="1" applyNumberFormat="1" applyFont="1" applyFill="1" applyBorder="1" applyAlignment="1">
      <alignment horizontal="right" vertical="center" wrapText="1"/>
    </xf>
    <xf numFmtId="3" fontId="2" fillId="19" borderId="12" xfId="1" applyNumberFormat="1" applyFont="1" applyFill="1" applyBorder="1" applyAlignment="1">
      <alignment horizontal="right" vertical="center" wrapText="1"/>
    </xf>
    <xf numFmtId="10" fontId="90" fillId="20" borderId="50" xfId="0" applyNumberFormat="1" applyFont="1" applyFill="1" applyBorder="1" applyAlignment="1" applyProtection="1">
      <alignment horizontal="right" vertical="center" wrapText="1"/>
    </xf>
    <xf numFmtId="10" fontId="2" fillId="20" borderId="61" xfId="0" applyNumberFormat="1" applyFont="1" applyFill="1" applyBorder="1" applyAlignment="1" applyProtection="1">
      <alignment horizontal="right" wrapText="1"/>
    </xf>
    <xf numFmtId="0" fontId="2" fillId="0" borderId="64" xfId="1" applyFont="1" applyBorder="1" applyAlignment="1">
      <alignment horizontal="center"/>
    </xf>
    <xf numFmtId="0" fontId="2" fillId="20" borderId="42" xfId="0" applyNumberFormat="1" applyFont="1" applyFill="1" applyBorder="1" applyAlignment="1" applyProtection="1">
      <alignment horizontal="right" wrapText="1"/>
    </xf>
    <xf numFmtId="0" fontId="2" fillId="20" borderId="26" xfId="0" applyNumberFormat="1" applyFont="1" applyFill="1" applyBorder="1" applyAlignment="1" applyProtection="1">
      <alignment horizontal="right" wrapText="1"/>
    </xf>
    <xf numFmtId="0" fontId="2" fillId="20" borderId="25" xfId="0" applyNumberFormat="1" applyFont="1" applyFill="1" applyBorder="1" applyAlignment="1" applyProtection="1">
      <alignment horizontal="right" wrapText="1"/>
    </xf>
    <xf numFmtId="10" fontId="2" fillId="20" borderId="50" xfId="0" applyNumberFormat="1" applyFont="1" applyFill="1" applyBorder="1" applyAlignment="1" applyProtection="1">
      <alignment horizontal="right" wrapText="1"/>
    </xf>
    <xf numFmtId="10" fontId="2" fillId="20" borderId="26" xfId="0" applyNumberFormat="1" applyFont="1" applyFill="1" applyBorder="1" applyAlignment="1" applyProtection="1">
      <alignment horizontal="right" wrapText="1"/>
    </xf>
    <xf numFmtId="10" fontId="2" fillId="20" borderId="25" xfId="0" applyNumberFormat="1" applyFont="1" applyFill="1" applyBorder="1" applyAlignment="1" applyProtection="1">
      <alignment horizontal="right" wrapText="1"/>
    </xf>
    <xf numFmtId="0" fontId="2" fillId="20" borderId="44" xfId="0" applyNumberFormat="1" applyFont="1" applyFill="1" applyBorder="1" applyAlignment="1" applyProtection="1">
      <alignment horizontal="right" wrapText="1"/>
    </xf>
    <xf numFmtId="10" fontId="2" fillId="20" borderId="42" xfId="0" applyNumberFormat="1" applyFont="1" applyFill="1" applyBorder="1" applyAlignment="1" applyProtection="1">
      <alignment horizontal="right" wrapText="1"/>
    </xf>
    <xf numFmtId="10" fontId="2" fillId="20" borderId="44" xfId="0" applyNumberFormat="1" applyFont="1" applyFill="1" applyBorder="1" applyAlignment="1" applyProtection="1">
      <alignment horizontal="right" wrapText="1"/>
    </xf>
    <xf numFmtId="0" fontId="7" fillId="22" borderId="14" xfId="89" applyFont="1" applyFill="1" applyBorder="1" applyAlignment="1">
      <alignment horizontal="center" vertical="center" wrapText="1"/>
    </xf>
    <xf numFmtId="0" fontId="2" fillId="19" borderId="23" xfId="1" applyFont="1" applyFill="1" applyBorder="1" applyAlignment="1">
      <alignment horizontal="center"/>
    </xf>
    <xf numFmtId="0" fontId="2" fillId="19" borderId="6" xfId="1" applyFont="1" applyFill="1" applyBorder="1" applyAlignment="1">
      <alignment horizontal="center"/>
    </xf>
    <xf numFmtId="0" fontId="2" fillId="19" borderId="24" xfId="1" applyFont="1" applyFill="1" applyBorder="1" applyAlignment="1">
      <alignment horizontal="center"/>
    </xf>
    <xf numFmtId="0" fontId="2" fillId="0" borderId="45" xfId="83" applyFont="1" applyBorder="1"/>
    <xf numFmtId="0" fontId="7" fillId="15" borderId="14" xfId="1" applyFont="1" applyFill="1" applyBorder="1" applyAlignment="1">
      <alignment horizontal="center" vertical="center" wrapText="1"/>
    </xf>
    <xf numFmtId="0" fontId="3" fillId="15" borderId="14" xfId="1" applyFont="1" applyFill="1" applyBorder="1" applyAlignment="1">
      <alignment horizontal="center" vertical="center" wrapText="1"/>
    </xf>
    <xf numFmtId="0" fontId="90" fillId="20" borderId="26" xfId="0" applyNumberFormat="1" applyFont="1" applyFill="1" applyBorder="1" applyAlignment="1" applyProtection="1">
      <alignment horizontal="center" vertical="center" wrapText="1"/>
    </xf>
    <xf numFmtId="0" fontId="90" fillId="20" borderId="50" xfId="0" applyNumberFormat="1" applyFont="1" applyFill="1" applyBorder="1" applyAlignment="1" applyProtection="1">
      <alignment horizontal="center" vertical="center" wrapText="1"/>
    </xf>
    <xf numFmtId="0" fontId="90" fillId="20" borderId="25" xfId="0" applyNumberFormat="1" applyFont="1" applyFill="1" applyBorder="1" applyAlignment="1" applyProtection="1">
      <alignment horizontal="center" vertical="center" wrapText="1"/>
    </xf>
    <xf numFmtId="0" fontId="2" fillId="0" borderId="52" xfId="1" applyFont="1" applyBorder="1" applyAlignment="1">
      <alignment horizontal="center" vertical="center" wrapText="1"/>
    </xf>
    <xf numFmtId="10" fontId="90" fillId="20" borderId="0" xfId="0" applyNumberFormat="1" applyFont="1" applyFill="1" applyBorder="1" applyAlignment="1" applyProtection="1">
      <alignment horizontal="right" wrapText="1"/>
    </xf>
    <xf numFmtId="10" fontId="90" fillId="20" borderId="49" xfId="0" applyNumberFormat="1" applyFont="1" applyFill="1" applyBorder="1" applyAlignment="1" applyProtection="1">
      <alignment horizontal="right" wrapText="1"/>
    </xf>
    <xf numFmtId="10" fontId="90" fillId="20" borderId="45" xfId="0" applyNumberFormat="1" applyFont="1" applyFill="1" applyBorder="1" applyAlignment="1" applyProtection="1">
      <alignment horizontal="right" wrapText="1"/>
    </xf>
    <xf numFmtId="0" fontId="90" fillId="20" borderId="66" xfId="0" applyNumberFormat="1" applyFont="1" applyFill="1" applyBorder="1" applyAlignment="1" applyProtection="1">
      <alignment horizontal="right" wrapText="1"/>
    </xf>
    <xf numFmtId="169" fontId="2" fillId="0" borderId="45" xfId="93" applyNumberFormat="1" applyFont="1" applyBorder="1"/>
    <xf numFmtId="0" fontId="90" fillId="20" borderId="45" xfId="0" applyNumberFormat="1" applyFont="1" applyFill="1" applyBorder="1" applyAlignment="1" applyProtection="1">
      <alignment horizontal="right" wrapText="1"/>
    </xf>
    <xf numFmtId="169" fontId="9" fillId="0" borderId="45" xfId="93" applyNumberFormat="1" applyFont="1" applyFill="1" applyBorder="1" applyAlignment="1">
      <alignment horizontal="right" vertical="center" wrapText="1"/>
    </xf>
    <xf numFmtId="169" fontId="2" fillId="17" borderId="51" xfId="86" applyNumberFormat="1" applyFont="1" applyFill="1" applyBorder="1"/>
    <xf numFmtId="169" fontId="9" fillId="0" borderId="25" xfId="93" applyNumberFormat="1" applyFont="1" applyFill="1" applyBorder="1" applyAlignment="1">
      <alignment horizontal="right" vertical="center" wrapText="1"/>
    </xf>
    <xf numFmtId="10" fontId="90" fillId="20" borderId="66" xfId="0" applyNumberFormat="1" applyFont="1" applyFill="1" applyBorder="1" applyAlignment="1" applyProtection="1">
      <alignment horizontal="right" wrapText="1"/>
    </xf>
    <xf numFmtId="0" fontId="2" fillId="0" borderId="63" xfId="1" applyFont="1" applyBorder="1" applyAlignment="1">
      <alignment horizontal="center" vertical="center"/>
    </xf>
    <xf numFmtId="3" fontId="2" fillId="17" borderId="13" xfId="86" applyNumberFormat="1" applyFont="1" applyFill="1" applyBorder="1" applyAlignment="1">
      <alignment horizontal="center" vertical="center" wrapText="1"/>
    </xf>
    <xf numFmtId="0" fontId="2" fillId="17" borderId="13" xfId="1" applyFill="1" applyBorder="1"/>
    <xf numFmtId="0" fontId="2" fillId="0" borderId="8" xfId="1" applyFont="1" applyBorder="1" applyAlignment="1">
      <alignment horizontal="center"/>
    </xf>
    <xf numFmtId="169" fontId="2" fillId="0" borderId="8" xfId="86" applyNumberFormat="1" applyFont="1" applyBorder="1"/>
    <xf numFmtId="169" fontId="90" fillId="20" borderId="61" xfId="0" applyNumberFormat="1" applyFont="1" applyFill="1" applyBorder="1" applyAlignment="1" applyProtection="1">
      <alignment horizontal="right" wrapText="1"/>
    </xf>
    <xf numFmtId="169" fontId="90" fillId="20" borderId="25" xfId="0" applyNumberFormat="1" applyFont="1" applyFill="1" applyBorder="1" applyAlignment="1" applyProtection="1">
      <alignment horizontal="right" wrapText="1"/>
    </xf>
    <xf numFmtId="169" fontId="90" fillId="20" borderId="45" xfId="0" applyNumberFormat="1" applyFont="1" applyFill="1" applyBorder="1" applyAlignment="1" applyProtection="1">
      <alignment horizontal="right" wrapText="1"/>
    </xf>
    <xf numFmtId="169" fontId="90" fillId="20" borderId="50" xfId="0" applyNumberFormat="1" applyFont="1" applyFill="1" applyBorder="1" applyAlignment="1" applyProtection="1">
      <alignment horizontal="right" wrapText="1"/>
    </xf>
    <xf numFmtId="169" fontId="2" fillId="20" borderId="61" xfId="0" applyNumberFormat="1" applyFont="1" applyFill="1" applyBorder="1" applyAlignment="1" applyProtection="1">
      <alignment horizontal="right" wrapText="1"/>
    </xf>
    <xf numFmtId="169" fontId="2" fillId="19" borderId="6" xfId="86" applyNumberFormat="1" applyFont="1" applyFill="1" applyBorder="1"/>
    <xf numFmtId="169" fontId="9" fillId="19" borderId="23" xfId="86" applyNumberFormat="1" applyFont="1" applyFill="1" applyBorder="1" applyAlignment="1">
      <alignment horizontal="right" vertical="center" wrapText="1"/>
    </xf>
    <xf numFmtId="169" fontId="9" fillId="19" borderId="8" xfId="86" applyNumberFormat="1" applyFont="1" applyFill="1" applyBorder="1" applyAlignment="1">
      <alignment horizontal="right" vertical="center" wrapText="1"/>
    </xf>
    <xf numFmtId="3" fontId="9" fillId="19" borderId="41" xfId="83" applyNumberFormat="1" applyFont="1" applyFill="1" applyBorder="1" applyAlignment="1">
      <alignment horizontal="right" vertical="center" wrapText="1"/>
    </xf>
    <xf numFmtId="169" fontId="28" fillId="0" borderId="45" xfId="93" applyNumberFormat="1" applyFont="1" applyBorder="1"/>
    <xf numFmtId="3" fontId="9" fillId="19" borderId="50" xfId="83" applyNumberFormat="1" applyFont="1" applyFill="1" applyBorder="1" applyAlignment="1">
      <alignment horizontal="right" vertical="center" wrapText="1"/>
    </xf>
    <xf numFmtId="169" fontId="28" fillId="0" borderId="25" xfId="93" applyNumberFormat="1" applyFont="1" applyBorder="1"/>
    <xf numFmtId="169" fontId="32" fillId="17" borderId="2" xfId="1" applyNumberFormat="1" applyFont="1" applyFill="1" applyBorder="1" applyAlignment="1">
      <alignment horizontal="center" vertical="center" wrapText="1"/>
    </xf>
    <xf numFmtId="1" fontId="2" fillId="0" borderId="23" xfId="1" applyNumberFormat="1" applyFont="1" applyFill="1" applyBorder="1" applyAlignment="1">
      <alignment horizontal="center" vertical="justify"/>
    </xf>
    <xf numFmtId="1" fontId="2" fillId="0" borderId="6" xfId="1" applyNumberFormat="1" applyFont="1" applyFill="1" applyBorder="1" applyAlignment="1">
      <alignment horizontal="center" vertical="justify"/>
    </xf>
    <xf numFmtId="1" fontId="2" fillId="0" borderId="49" xfId="1" applyNumberFormat="1" applyFont="1" applyFill="1" applyBorder="1" applyAlignment="1">
      <alignment horizontal="center" vertical="justify"/>
    </xf>
    <xf numFmtId="1" fontId="2" fillId="0" borderId="45" xfId="1" applyNumberFormat="1" applyFont="1" applyFill="1" applyBorder="1" applyAlignment="1">
      <alignment horizontal="center" vertical="justify"/>
    </xf>
    <xf numFmtId="10" fontId="90" fillId="20" borderId="48" xfId="0" applyNumberFormat="1" applyFont="1" applyFill="1" applyBorder="1" applyAlignment="1" applyProtection="1">
      <alignment horizontal="right" wrapText="1"/>
    </xf>
    <xf numFmtId="10" fontId="90" fillId="20" borderId="41" xfId="0" applyNumberFormat="1" applyFont="1" applyFill="1" applyBorder="1" applyAlignment="1" applyProtection="1">
      <alignment horizontal="right" wrapText="1"/>
    </xf>
    <xf numFmtId="164" fontId="32" fillId="0" borderId="28" xfId="93" applyNumberFormat="1" applyFont="1" applyBorder="1"/>
    <xf numFmtId="169" fontId="20" fillId="0" borderId="28" xfId="93" applyNumberFormat="1" applyFont="1" applyBorder="1"/>
    <xf numFmtId="164" fontId="20" fillId="0" borderId="28" xfId="93" applyNumberFormat="1" applyFont="1" applyBorder="1"/>
    <xf numFmtId="175" fontId="32" fillId="0" borderId="14" xfId="94" applyNumberFormat="1" applyFont="1" applyBorder="1" applyAlignment="1">
      <alignment horizontal="right" vertical="center"/>
    </xf>
    <xf numFmtId="175" fontId="32" fillId="22" borderId="8" xfId="94" applyNumberFormat="1" applyFont="1" applyFill="1" applyBorder="1" applyAlignment="1">
      <alignment horizontal="right" vertical="center"/>
    </xf>
    <xf numFmtId="175" fontId="32" fillId="0" borderId="28" xfId="94" applyNumberFormat="1" applyFont="1" applyBorder="1"/>
    <xf numFmtId="1" fontId="2" fillId="0" borderId="38" xfId="1" applyNumberFormat="1" applyFont="1" applyFill="1" applyBorder="1" applyAlignment="1">
      <alignment horizontal="center" vertical="justify"/>
    </xf>
    <xf numFmtId="1" fontId="2" fillId="0" borderId="42" xfId="1" applyNumberFormat="1" applyFont="1" applyFill="1" applyBorder="1" applyAlignment="1">
      <alignment horizontal="center" vertical="justify"/>
    </xf>
    <xf numFmtId="1" fontId="2" fillId="0" borderId="44" xfId="1" applyNumberFormat="1" applyFont="1" applyFill="1" applyBorder="1" applyAlignment="1">
      <alignment horizontal="center" vertical="justify"/>
    </xf>
    <xf numFmtId="43" fontId="90" fillId="20" borderId="38" xfId="94" applyFont="1" applyFill="1" applyBorder="1" applyAlignment="1" applyProtection="1">
      <alignment horizontal="right" wrapText="1"/>
    </xf>
    <xf numFmtId="43" fontId="90" fillId="20" borderId="42" xfId="94" applyFont="1" applyFill="1" applyBorder="1" applyAlignment="1" applyProtection="1">
      <alignment horizontal="right" wrapText="1"/>
    </xf>
    <xf numFmtId="43" fontId="90" fillId="20" borderId="44" xfId="94" applyFont="1" applyFill="1" applyBorder="1" applyAlignment="1" applyProtection="1">
      <alignment horizontal="right" wrapText="1"/>
    </xf>
    <xf numFmtId="171" fontId="90" fillId="20" borderId="38" xfId="94" applyNumberFormat="1" applyFont="1" applyFill="1" applyBorder="1" applyAlignment="1" applyProtection="1">
      <alignment horizontal="right" wrapText="1"/>
    </xf>
    <xf numFmtId="171" fontId="90" fillId="20" borderId="42" xfId="94" applyNumberFormat="1" applyFont="1" applyFill="1" applyBorder="1" applyAlignment="1" applyProtection="1">
      <alignment horizontal="right" wrapText="1"/>
    </xf>
    <xf numFmtId="171" fontId="90" fillId="20" borderId="49" xfId="94" applyNumberFormat="1" applyFont="1" applyFill="1" applyBorder="1" applyAlignment="1" applyProtection="1">
      <alignment horizontal="right" wrapText="1"/>
    </xf>
    <xf numFmtId="171" fontId="90" fillId="20" borderId="44" xfId="94" applyNumberFormat="1" applyFont="1" applyFill="1" applyBorder="1" applyAlignment="1" applyProtection="1">
      <alignment horizontal="right" wrapText="1"/>
    </xf>
    <xf numFmtId="171" fontId="90" fillId="20" borderId="48" xfId="94" applyNumberFormat="1" applyFont="1" applyFill="1" applyBorder="1" applyAlignment="1" applyProtection="1">
      <alignment horizontal="right" wrapText="1"/>
    </xf>
    <xf numFmtId="171" fontId="90" fillId="20" borderId="0" xfId="94" applyNumberFormat="1" applyFont="1" applyFill="1" applyBorder="1" applyAlignment="1" applyProtection="1">
      <alignment horizontal="right" wrapText="1"/>
    </xf>
    <xf numFmtId="2" fontId="32" fillId="0" borderId="28" xfId="93" applyNumberFormat="1" applyFont="1" applyBorder="1"/>
    <xf numFmtId="2" fontId="15" fillId="0" borderId="28" xfId="93" applyNumberFormat="1" applyFont="1" applyBorder="1"/>
    <xf numFmtId="164" fontId="15" fillId="0" borderId="28" xfId="93" applyNumberFormat="1" applyFont="1" applyBorder="1"/>
    <xf numFmtId="0" fontId="21" fillId="22" borderId="63" xfId="1" applyFont="1" applyFill="1" applyBorder="1" applyAlignment="1">
      <alignment vertical="center" wrapText="1"/>
    </xf>
    <xf numFmtId="0" fontId="12" fillId="0" borderId="0" xfId="89" applyFont="1" applyBorder="1" applyAlignment="1">
      <alignment horizontal="left" vertical="center" wrapText="1"/>
    </xf>
    <xf numFmtId="0" fontId="20" fillId="0" borderId="15" xfId="1" applyFont="1" applyBorder="1" applyAlignment="1">
      <alignment horizontal="center" vertical="center"/>
    </xf>
    <xf numFmtId="0" fontId="88" fillId="0" borderId="2" xfId="92" applyFont="1" applyFill="1" applyBorder="1" applyAlignment="1">
      <alignment horizontal="justify" vertical="center"/>
    </xf>
    <xf numFmtId="10" fontId="2" fillId="20" borderId="61" xfId="0" applyNumberFormat="1" applyFont="1" applyFill="1" applyBorder="1" applyAlignment="1" applyProtection="1">
      <alignment horizontal="right" vertical="center" wrapText="1"/>
    </xf>
    <xf numFmtId="0" fontId="2" fillId="20" borderId="61" xfId="0" applyNumberFormat="1" applyFont="1" applyFill="1" applyBorder="1" applyAlignment="1" applyProtection="1">
      <alignment horizontal="right" vertical="center" wrapText="1"/>
    </xf>
    <xf numFmtId="0" fontId="2" fillId="0" borderId="0" xfId="1" applyNumberFormat="1" applyAlignment="1">
      <alignment vertical="center"/>
    </xf>
    <xf numFmtId="169" fontId="2" fillId="0" borderId="15" xfId="86" applyNumberFormat="1" applyFont="1" applyFill="1" applyBorder="1" applyAlignment="1">
      <alignment vertical="center"/>
    </xf>
    <xf numFmtId="169" fontId="90" fillId="20" borderId="61" xfId="0" applyNumberFormat="1" applyFont="1" applyFill="1" applyBorder="1" applyAlignment="1" applyProtection="1">
      <alignment horizontal="right" vertical="center" wrapText="1"/>
    </xf>
    <xf numFmtId="9" fontId="90" fillId="20" borderId="61" xfId="0" applyNumberFormat="1" applyFont="1" applyFill="1" applyBorder="1" applyAlignment="1" applyProtection="1">
      <alignment horizontal="right" vertical="center" wrapText="1"/>
    </xf>
    <xf numFmtId="0" fontId="90" fillId="20" borderId="61" xfId="0" applyNumberFormat="1" applyFont="1" applyFill="1" applyBorder="1" applyAlignment="1" applyProtection="1">
      <alignment horizontal="right" vertical="center" wrapText="1"/>
    </xf>
    <xf numFmtId="10" fontId="90" fillId="20" borderId="61" xfId="0" applyNumberFormat="1" applyFont="1" applyFill="1" applyBorder="1" applyAlignment="1" applyProtection="1">
      <alignment horizontal="right" vertical="center" wrapText="1"/>
    </xf>
    <xf numFmtId="169" fontId="90" fillId="20" borderId="65" xfId="0" applyNumberFormat="1" applyFont="1" applyFill="1" applyBorder="1" applyAlignment="1" applyProtection="1">
      <alignment horizontal="right" vertical="center" wrapText="1"/>
    </xf>
    <xf numFmtId="169" fontId="2" fillId="17" borderId="51" xfId="86" applyNumberFormat="1" applyFont="1" applyFill="1" applyBorder="1" applyAlignment="1">
      <alignment vertical="center"/>
    </xf>
    <xf numFmtId="169" fontId="90" fillId="20" borderId="47" xfId="0" applyNumberFormat="1" applyFont="1" applyFill="1" applyBorder="1" applyAlignment="1" applyProtection="1">
      <alignment horizontal="right" vertical="center" wrapText="1"/>
    </xf>
    <xf numFmtId="169" fontId="90" fillId="20" borderId="58" xfId="0" applyNumberFormat="1" applyFont="1" applyFill="1" applyBorder="1" applyAlignment="1" applyProtection="1">
      <alignment horizontal="right" vertical="center" wrapText="1"/>
    </xf>
    <xf numFmtId="169" fontId="2" fillId="0" borderId="0" xfId="86" applyNumberFormat="1" applyFont="1" applyBorder="1" applyAlignment="1">
      <alignment vertical="center"/>
    </xf>
    <xf numFmtId="169" fontId="2" fillId="17" borderId="63" xfId="1" applyNumberFormat="1" applyFill="1" applyBorder="1" applyAlignment="1">
      <alignment vertical="center"/>
    </xf>
    <xf numFmtId="169" fontId="90" fillId="20" borderId="67" xfId="0" applyNumberFormat="1" applyFont="1" applyFill="1" applyBorder="1" applyAlignment="1" applyProtection="1">
      <alignment horizontal="right" vertical="center" wrapText="1"/>
    </xf>
    <xf numFmtId="169" fontId="90" fillId="20" borderId="68" xfId="0" applyNumberFormat="1" applyFont="1" applyFill="1" applyBorder="1" applyAlignment="1" applyProtection="1">
      <alignment horizontal="right" vertical="center" wrapText="1"/>
    </xf>
    <xf numFmtId="0" fontId="90" fillId="20" borderId="67" xfId="0" applyNumberFormat="1" applyFont="1" applyFill="1" applyBorder="1" applyAlignment="1" applyProtection="1">
      <alignment horizontal="right" vertical="center" wrapText="1"/>
    </xf>
    <xf numFmtId="169" fontId="2" fillId="0" borderId="15" xfId="86" applyNumberFormat="1" applyFont="1" applyFill="1" applyBorder="1" applyAlignment="1">
      <alignment horizontal="center" vertical="center"/>
    </xf>
    <xf numFmtId="169" fontId="90" fillId="20" borderId="69" xfId="0" applyNumberFormat="1" applyFont="1" applyFill="1" applyBorder="1" applyAlignment="1" applyProtection="1">
      <alignment horizontal="center" vertical="center" wrapText="1"/>
    </xf>
    <xf numFmtId="3" fontId="32" fillId="0" borderId="22" xfId="86" applyNumberFormat="1" applyFont="1" applyBorder="1" applyAlignment="1">
      <alignment horizontal="right" vertical="center"/>
    </xf>
    <xf numFmtId="3" fontId="32" fillId="22" borderId="7" xfId="86" applyNumberFormat="1" applyFont="1" applyFill="1" applyBorder="1" applyAlignment="1">
      <alignment horizontal="right" vertical="center"/>
    </xf>
    <xf numFmtId="169" fontId="20" fillId="0" borderId="11" xfId="86" applyNumberFormat="1" applyFont="1" applyBorder="1" applyAlignment="1">
      <alignment horizontal="right" vertical="center"/>
    </xf>
    <xf numFmtId="164" fontId="7" fillId="0" borderId="15" xfId="86" applyNumberFormat="1" applyFont="1" applyFill="1" applyBorder="1" applyAlignment="1">
      <alignment horizontal="center" vertical="center" wrapText="1"/>
    </xf>
    <xf numFmtId="0" fontId="92" fillId="19" borderId="0" xfId="0" applyFont="1" applyFill="1"/>
    <xf numFmtId="0" fontId="92" fillId="19" borderId="38" xfId="0" applyFont="1" applyFill="1" applyBorder="1"/>
    <xf numFmtId="0" fontId="92" fillId="19" borderId="48" xfId="0" applyFont="1" applyFill="1" applyBorder="1"/>
    <xf numFmtId="0" fontId="96" fillId="19" borderId="47" xfId="0" applyFont="1" applyFill="1" applyBorder="1" applyAlignment="1">
      <alignment horizontal="center"/>
    </xf>
    <xf numFmtId="0" fontId="95" fillId="22" borderId="0" xfId="0" applyFont="1" applyFill="1" applyBorder="1" applyAlignment="1">
      <alignment horizontal="left" vertical="center" indent="1"/>
    </xf>
    <xf numFmtId="170" fontId="92" fillId="22" borderId="38" xfId="0" applyNumberFormat="1" applyFont="1" applyFill="1" applyBorder="1" applyAlignment="1">
      <alignment horizontal="right" vertical="center" indent="1"/>
    </xf>
    <xf numFmtId="170" fontId="92" fillId="22" borderId="50" xfId="0" applyNumberFormat="1" applyFont="1" applyFill="1" applyBorder="1" applyAlignment="1">
      <alignment horizontal="right" vertical="center" indent="1"/>
    </xf>
    <xf numFmtId="169" fontId="92" fillId="22" borderId="42" xfId="0" applyNumberFormat="1" applyFont="1" applyFill="1" applyBorder="1" applyAlignment="1">
      <alignment horizontal="right" vertical="center" indent="1"/>
    </xf>
    <xf numFmtId="169" fontId="92" fillId="22" borderId="26" xfId="0" applyNumberFormat="1" applyFont="1" applyFill="1" applyBorder="1" applyAlignment="1">
      <alignment horizontal="right" vertical="center" indent="1"/>
    </xf>
    <xf numFmtId="0" fontId="95" fillId="19" borderId="0" xfId="0" applyFont="1" applyFill="1" applyBorder="1" applyAlignment="1">
      <alignment horizontal="left" vertical="center" indent="1"/>
    </xf>
    <xf numFmtId="170" fontId="92" fillId="19" borderId="42" xfId="0" applyNumberFormat="1" applyFont="1" applyFill="1" applyBorder="1" applyAlignment="1">
      <alignment horizontal="right" vertical="center" indent="1"/>
    </xf>
    <xf numFmtId="170" fontId="92" fillId="19" borderId="26" xfId="0" applyNumberFormat="1" applyFont="1" applyFill="1" applyBorder="1" applyAlignment="1">
      <alignment horizontal="right" vertical="center" indent="1"/>
    </xf>
    <xf numFmtId="0" fontId="95" fillId="19" borderId="49" xfId="0" applyFont="1" applyFill="1" applyBorder="1" applyAlignment="1">
      <alignment horizontal="left" vertical="center" indent="1"/>
    </xf>
    <xf numFmtId="169" fontId="92" fillId="19" borderId="44" xfId="0" applyNumberFormat="1" applyFont="1" applyFill="1" applyBorder="1" applyAlignment="1">
      <alignment horizontal="right" vertical="center" indent="1"/>
    </xf>
    <xf numFmtId="169" fontId="92" fillId="19" borderId="25" xfId="0" applyNumberFormat="1" applyFont="1" applyFill="1" applyBorder="1" applyAlignment="1">
      <alignment horizontal="right" vertical="center" indent="1"/>
    </xf>
    <xf numFmtId="169" fontId="2" fillId="0" borderId="26" xfId="93" applyNumberFormat="1" applyFont="1" applyBorder="1" applyAlignment="1">
      <alignment vertical="center"/>
    </xf>
    <xf numFmtId="169" fontId="2" fillId="0" borderId="59" xfId="93" applyNumberFormat="1" applyFont="1" applyFill="1" applyBorder="1" applyAlignment="1"/>
    <xf numFmtId="170" fontId="2" fillId="19" borderId="13" xfId="1" applyNumberFormat="1" applyFont="1" applyFill="1" applyBorder="1" applyAlignment="1">
      <alignment horizontal="center"/>
    </xf>
    <xf numFmtId="169" fontId="2" fillId="0" borderId="47" xfId="93" applyNumberFormat="1" applyFont="1" applyFill="1" applyBorder="1" applyAlignment="1"/>
    <xf numFmtId="0" fontId="52" fillId="0" borderId="0" xfId="1" applyFont="1" applyAlignment="1"/>
    <xf numFmtId="169" fontId="32" fillId="0" borderId="70" xfId="93" applyNumberFormat="1" applyFont="1" applyBorder="1"/>
    <xf numFmtId="169" fontId="3" fillId="17" borderId="6" xfId="93" applyNumberFormat="1" applyFont="1" applyFill="1" applyBorder="1" applyAlignment="1">
      <alignment horizontal="right"/>
    </xf>
    <xf numFmtId="0" fontId="52" fillId="17" borderId="8" xfId="1" applyFont="1" applyFill="1" applyBorder="1" applyAlignment="1">
      <alignment horizontal="right"/>
    </xf>
    <xf numFmtId="169" fontId="2" fillId="0" borderId="58" xfId="93" applyNumberFormat="1" applyFont="1" applyBorder="1" applyAlignment="1">
      <alignment vertical="center"/>
    </xf>
    <xf numFmtId="169" fontId="2" fillId="0" borderId="56" xfId="93" applyNumberFormat="1" applyFont="1" applyBorder="1" applyAlignment="1">
      <alignment vertical="center"/>
    </xf>
    <xf numFmtId="0" fontId="18" fillId="0" borderId="15" xfId="89" applyFont="1" applyFill="1" applyBorder="1" applyAlignment="1">
      <alignment horizontal="justify" vertical="center" wrapText="1"/>
    </xf>
    <xf numFmtId="0" fontId="19" fillId="0" borderId="15" xfId="89" applyFont="1" applyFill="1" applyBorder="1" applyAlignment="1">
      <alignment horizontal="justify" vertical="center" wrapText="1"/>
    </xf>
    <xf numFmtId="167" fontId="7" fillId="0" borderId="15" xfId="89" applyNumberFormat="1" applyFont="1" applyFill="1" applyBorder="1" applyAlignment="1">
      <alignment horizontal="right" vertical="center"/>
    </xf>
    <xf numFmtId="0" fontId="59" fillId="0" borderId="0" xfId="89" applyFill="1" applyAlignment="1">
      <alignment vertical="center"/>
    </xf>
    <xf numFmtId="0" fontId="2" fillId="0" borderId="0" xfId="89" applyFont="1" applyFill="1" applyAlignment="1">
      <alignment vertical="center"/>
    </xf>
    <xf numFmtId="0" fontId="2" fillId="0" borderId="0" xfId="89" applyFont="1" applyFill="1"/>
    <xf numFmtId="0" fontId="59" fillId="0" borderId="0" xfId="89" applyFill="1"/>
    <xf numFmtId="164" fontId="81" fillId="20" borderId="0" xfId="0" applyNumberFormat="1" applyFont="1" applyFill="1" applyBorder="1" applyAlignment="1" applyProtection="1">
      <alignment horizontal="right" wrapText="1"/>
    </xf>
    <xf numFmtId="0" fontId="20" fillId="0" borderId="0" xfId="1" applyFont="1" applyBorder="1" applyAlignment="1">
      <alignment horizontal="center" vertical="center" wrapText="1"/>
    </xf>
    <xf numFmtId="169" fontId="32" fillId="16" borderId="15" xfId="93" applyNumberFormat="1" applyFont="1" applyFill="1" applyBorder="1"/>
    <xf numFmtId="0" fontId="20" fillId="0" borderId="8" xfId="1" applyFont="1" applyBorder="1" applyAlignment="1">
      <alignment horizontal="center" vertical="center"/>
    </xf>
    <xf numFmtId="0" fontId="20" fillId="0" borderId="30" xfId="1" applyFont="1" applyBorder="1" applyAlignment="1">
      <alignment horizontal="center" vertical="center"/>
    </xf>
    <xf numFmtId="0" fontId="20" fillId="0" borderId="33" xfId="1" applyFont="1" applyBorder="1" applyAlignment="1">
      <alignment horizontal="center" vertical="center"/>
    </xf>
    <xf numFmtId="0" fontId="32" fillId="0" borderId="32" xfId="1" applyFont="1" applyBorder="1" applyAlignment="1">
      <alignment horizontal="left" vertical="center"/>
    </xf>
    <xf numFmtId="0" fontId="62" fillId="0" borderId="6" xfId="1" applyFont="1" applyBorder="1" applyAlignment="1">
      <alignment horizontal="right"/>
    </xf>
    <xf numFmtId="0" fontId="32" fillId="0" borderId="7" xfId="1" applyFont="1" applyBorder="1" applyAlignment="1">
      <alignment horizontal="right"/>
    </xf>
    <xf numFmtId="0" fontId="32" fillId="0" borderId="7" xfId="1" applyFont="1" applyBorder="1" applyAlignment="1">
      <alignment horizontal="left" vertical="center"/>
    </xf>
    <xf numFmtId="0" fontId="20" fillId="0" borderId="6" xfId="1" applyFont="1" applyBorder="1" applyAlignment="1">
      <alignment horizontal="left"/>
    </xf>
    <xf numFmtId="0" fontId="20" fillId="0" borderId="7" xfId="1" applyFont="1" applyBorder="1" applyAlignment="1">
      <alignment horizontal="left"/>
    </xf>
    <xf numFmtId="0" fontId="32" fillId="0" borderId="6" xfId="1" applyFont="1" applyFill="1" applyBorder="1" applyAlignment="1">
      <alignment horizontal="left" vertical="center"/>
    </xf>
    <xf numFmtId="0" fontId="32" fillId="0" borderId="7" xfId="1" applyFont="1" applyFill="1" applyBorder="1" applyAlignment="1">
      <alignment horizontal="left" vertical="center"/>
    </xf>
    <xf numFmtId="0" fontId="20" fillId="0" borderId="35" xfId="1" applyFont="1" applyBorder="1" applyAlignment="1">
      <alignment horizontal="left"/>
    </xf>
    <xf numFmtId="0" fontId="20" fillId="0" borderId="34" xfId="1" applyFont="1" applyBorder="1" applyAlignment="1">
      <alignment horizontal="left"/>
    </xf>
    <xf numFmtId="0" fontId="62" fillId="0" borderId="7" xfId="1" applyFont="1" applyBorder="1" applyAlignment="1">
      <alignment horizontal="right"/>
    </xf>
    <xf numFmtId="0" fontId="32" fillId="0" borderId="6" xfId="1" applyFont="1" applyBorder="1" applyAlignment="1">
      <alignment horizontal="left" vertical="center"/>
    </xf>
    <xf numFmtId="0" fontId="2" fillId="0" borderId="51" xfId="1" applyFont="1" applyFill="1" applyBorder="1" applyAlignment="1">
      <alignment horizontal="center"/>
    </xf>
    <xf numFmtId="10" fontId="2" fillId="20" borderId="42" xfId="93" applyNumberFormat="1" applyFont="1" applyFill="1" applyBorder="1" applyAlignment="1" applyProtection="1">
      <alignment horizontal="right" wrapText="1"/>
    </xf>
    <xf numFmtId="169" fontId="90" fillId="20" borderId="65" xfId="0" applyNumberFormat="1" applyFont="1" applyFill="1" applyBorder="1" applyAlignment="1" applyProtection="1">
      <alignment horizontal="right" wrapText="1"/>
    </xf>
    <xf numFmtId="0" fontId="32" fillId="0" borderId="36" xfId="1" applyFont="1" applyBorder="1" applyAlignment="1">
      <alignment horizontal="left" vertical="center"/>
    </xf>
    <xf numFmtId="0" fontId="2" fillId="0" borderId="0" xfId="83" applyFont="1" applyBorder="1" applyAlignment="1">
      <alignment horizontal="justify" wrapText="1"/>
    </xf>
    <xf numFmtId="169" fontId="32" fillId="0" borderId="8" xfId="93" applyNumberFormat="1" applyFont="1" applyFill="1" applyBorder="1"/>
    <xf numFmtId="3" fontId="32" fillId="0" borderId="14" xfId="86" applyNumberFormat="1" applyFont="1" applyFill="1" applyBorder="1" applyAlignment="1">
      <alignment horizontal="right" vertical="center"/>
    </xf>
    <xf numFmtId="3" fontId="32" fillId="0" borderId="66" xfId="1" applyNumberFormat="1" applyFont="1" applyBorder="1" applyAlignment="1">
      <alignment vertical="center"/>
    </xf>
    <xf numFmtId="0" fontId="21" fillId="22" borderId="47" xfId="1" applyFont="1" applyFill="1" applyBorder="1" applyAlignment="1">
      <alignment vertical="center" wrapText="1"/>
    </xf>
    <xf numFmtId="3" fontId="32" fillId="0" borderId="8" xfId="86" applyNumberFormat="1" applyFont="1" applyFill="1" applyBorder="1" applyAlignment="1">
      <alignment horizontal="right" vertical="center"/>
    </xf>
    <xf numFmtId="169" fontId="20" fillId="0" borderId="28" xfId="93" applyNumberFormat="1" applyFont="1" applyFill="1" applyBorder="1"/>
    <xf numFmtId="3" fontId="32" fillId="0" borderId="10" xfId="1" applyNumberFormat="1" applyFont="1" applyFill="1" applyBorder="1" applyAlignment="1">
      <alignment vertical="center"/>
    </xf>
    <xf numFmtId="3" fontId="32" fillId="0" borderId="26" xfId="1" applyNumberFormat="1" applyFont="1" applyFill="1" applyBorder="1" applyAlignment="1">
      <alignment vertical="center"/>
    </xf>
    <xf numFmtId="169" fontId="32" fillId="0" borderId="10" xfId="93" applyNumberFormat="1" applyFont="1" applyFill="1" applyBorder="1"/>
    <xf numFmtId="169" fontId="32" fillId="0" borderId="26" xfId="93" applyNumberFormat="1" applyFont="1" applyFill="1" applyBorder="1"/>
    <xf numFmtId="3" fontId="32" fillId="0" borderId="20" xfId="1" applyNumberFormat="1" applyFont="1" applyFill="1" applyBorder="1" applyAlignment="1">
      <alignment vertical="center"/>
    </xf>
    <xf numFmtId="3" fontId="32" fillId="0" borderId="27" xfId="1" applyNumberFormat="1" applyFont="1" applyFill="1" applyBorder="1" applyAlignment="1">
      <alignment vertical="center"/>
    </xf>
    <xf numFmtId="169" fontId="32" fillId="0" borderId="51" xfId="93" applyNumberFormat="1" applyFont="1" applyFill="1" applyBorder="1"/>
    <xf numFmtId="169" fontId="32" fillId="0" borderId="25" xfId="93" applyNumberFormat="1" applyFont="1" applyFill="1" applyBorder="1"/>
    <xf numFmtId="164" fontId="20" fillId="0" borderId="28" xfId="93" applyNumberFormat="1" applyFont="1" applyFill="1" applyBorder="1"/>
    <xf numFmtId="169" fontId="32" fillId="0" borderId="28" xfId="93" applyNumberFormat="1" applyFont="1" applyFill="1" applyBorder="1"/>
    <xf numFmtId="3" fontId="15" fillId="0" borderId="14" xfId="1" applyNumberFormat="1" applyFont="1" applyFill="1" applyBorder="1" applyAlignment="1">
      <alignment vertical="center"/>
    </xf>
    <xf numFmtId="3" fontId="15" fillId="0" borderId="8" xfId="1" applyNumberFormat="1" applyFont="1" applyFill="1" applyBorder="1" applyAlignment="1">
      <alignment vertical="center"/>
    </xf>
    <xf numFmtId="164" fontId="21" fillId="0" borderId="51" xfId="93" applyNumberFormat="1" applyFont="1" applyFill="1" applyBorder="1"/>
    <xf numFmtId="0" fontId="21" fillId="22" borderId="47" xfId="1" applyFont="1" applyFill="1" applyBorder="1" applyAlignment="1">
      <alignment horizontal="center" vertical="center" wrapText="1"/>
    </xf>
    <xf numFmtId="167" fontId="2" fillId="0" borderId="8" xfId="89" applyNumberFormat="1" applyFont="1" applyFill="1" applyBorder="1" applyAlignment="1">
      <alignment horizontal="right" vertical="center"/>
    </xf>
    <xf numFmtId="2" fontId="9" fillId="0" borderId="8" xfId="83" applyNumberFormat="1" applyFont="1" applyFill="1" applyBorder="1" applyAlignment="1">
      <alignment horizontal="center" vertical="center" wrapText="1"/>
    </xf>
    <xf numFmtId="164" fontId="9" fillId="0" borderId="2" xfId="1" applyNumberFormat="1" applyFont="1" applyFill="1" applyBorder="1" applyAlignment="1">
      <alignment horizontal="center" vertical="center" wrapText="1"/>
    </xf>
    <xf numFmtId="0" fontId="9" fillId="0" borderId="2" xfId="1" applyFont="1" applyFill="1" applyBorder="1" applyAlignment="1">
      <alignment horizontal="center" vertical="center" wrapText="1"/>
    </xf>
    <xf numFmtId="1" fontId="9" fillId="0" borderId="2" xfId="1" applyNumberFormat="1" applyFont="1" applyFill="1" applyBorder="1" applyAlignment="1">
      <alignment horizontal="center" vertical="center" wrapText="1"/>
    </xf>
    <xf numFmtId="170" fontId="9" fillId="0" borderId="2" xfId="1" applyNumberFormat="1" applyFont="1" applyFill="1" applyBorder="1" applyAlignment="1">
      <alignment horizontal="center" vertical="center" wrapText="1"/>
    </xf>
    <xf numFmtId="178" fontId="2" fillId="0" borderId="0" xfId="1" applyNumberFormat="1"/>
    <xf numFmtId="3" fontId="32" fillId="0" borderId="0" xfId="1" applyNumberFormat="1" applyFont="1"/>
    <xf numFmtId="169" fontId="59" fillId="0" borderId="0" xfId="93" applyNumberFormat="1" applyFont="1" applyAlignment="1">
      <alignment vertical="center"/>
    </xf>
    <xf numFmtId="179" fontId="59" fillId="0" borderId="0" xfId="89" applyNumberFormat="1" applyAlignment="1">
      <alignment vertical="center"/>
    </xf>
    <xf numFmtId="180" fontId="59" fillId="0" borderId="0" xfId="89" applyNumberFormat="1" applyAlignment="1">
      <alignment vertical="center"/>
    </xf>
    <xf numFmtId="0" fontId="2" fillId="0" borderId="0" xfId="1" applyFill="1" applyBorder="1" applyAlignment="1">
      <alignment horizontal="center"/>
    </xf>
    <xf numFmtId="169" fontId="9" fillId="0" borderId="0" xfId="93" applyNumberFormat="1" applyFont="1" applyFill="1" applyBorder="1" applyAlignment="1">
      <alignment horizontal="center" vertical="center" wrapText="1"/>
    </xf>
    <xf numFmtId="169" fontId="2" fillId="0" borderId="0" xfId="93" applyNumberFormat="1" applyFont="1" applyFill="1" applyBorder="1" applyAlignment="1">
      <alignment vertical="center"/>
    </xf>
    <xf numFmtId="0" fontId="2" fillId="0" borderId="0" xfId="1" applyFill="1" applyBorder="1" applyAlignment="1">
      <alignment vertical="center"/>
    </xf>
    <xf numFmtId="164" fontId="7" fillId="0" borderId="0" xfId="86" applyNumberFormat="1" applyFont="1" applyFill="1" applyBorder="1" applyAlignment="1">
      <alignment horizontal="center" vertical="center" wrapText="1"/>
    </xf>
    <xf numFmtId="164" fontId="9" fillId="0" borderId="0" xfId="86" applyNumberFormat="1" applyFont="1" applyFill="1" applyBorder="1" applyAlignment="1">
      <alignment horizontal="center" vertical="center" wrapText="1"/>
    </xf>
    <xf numFmtId="0" fontId="7" fillId="0" borderId="0" xfId="1" applyFont="1" applyBorder="1" applyAlignment="1">
      <alignment horizontal="center" vertical="center" wrapText="1"/>
    </xf>
    <xf numFmtId="164" fontId="10" fillId="15" borderId="3" xfId="1" applyNumberFormat="1" applyFont="1" applyFill="1" applyBorder="1" applyAlignment="1">
      <alignment horizontal="center" vertical="center" wrapText="1"/>
    </xf>
    <xf numFmtId="164" fontId="10" fillId="15" borderId="4" xfId="1" applyNumberFormat="1" applyFont="1" applyFill="1" applyBorder="1" applyAlignment="1">
      <alignment horizontal="center" vertical="center" wrapText="1"/>
    </xf>
    <xf numFmtId="0" fontId="3" fillId="0" borderId="0" xfId="1" applyFont="1" applyAlignment="1">
      <alignment horizontal="center" vertical="top" wrapText="1"/>
    </xf>
    <xf numFmtId="0" fontId="3" fillId="0" borderId="0" xfId="1" applyFont="1" applyFill="1" applyAlignment="1">
      <alignment horizontal="center" vertical="top" wrapText="1"/>
    </xf>
    <xf numFmtId="0" fontId="7" fillId="0" borderId="0" xfId="1" applyFont="1" applyAlignment="1">
      <alignment horizontal="center"/>
    </xf>
    <xf numFmtId="0" fontId="7" fillId="15" borderId="3" xfId="1" applyFont="1" applyFill="1" applyBorder="1" applyAlignment="1">
      <alignment horizontal="center" vertical="center" wrapText="1"/>
    </xf>
    <xf numFmtId="0" fontId="7" fillId="15" borderId="4" xfId="1" applyFont="1" applyFill="1" applyBorder="1" applyAlignment="1">
      <alignment horizontal="center" vertical="center" wrapText="1"/>
    </xf>
    <xf numFmtId="0" fontId="2" fillId="0" borderId="0" xfId="1" applyBorder="1" applyAlignment="1">
      <alignment horizontal="center"/>
    </xf>
    <xf numFmtId="0" fontId="12" fillId="0" borderId="12" xfId="1" applyFont="1" applyBorder="1" applyAlignment="1">
      <alignment horizontal="left" vertical="center" wrapText="1"/>
    </xf>
    <xf numFmtId="0" fontId="12" fillId="0" borderId="0" xfId="1" applyFont="1" applyBorder="1" applyAlignment="1">
      <alignment horizontal="left" vertical="center" wrapText="1"/>
    </xf>
    <xf numFmtId="0" fontId="8" fillId="0" borderId="0" xfId="1" applyFont="1" applyBorder="1" applyAlignment="1">
      <alignment horizontal="justify" vertical="top" wrapText="1"/>
    </xf>
    <xf numFmtId="0" fontId="8" fillId="0" borderId="0" xfId="1" applyFont="1" applyBorder="1" applyAlignment="1">
      <alignment horizontal="left" vertical="top" wrapText="1"/>
    </xf>
    <xf numFmtId="0" fontId="2" fillId="0" borderId="0" xfId="1" applyFont="1" applyFill="1" applyBorder="1" applyAlignment="1">
      <alignment horizontal="left" vertical="top" wrapText="1"/>
    </xf>
    <xf numFmtId="0" fontId="8" fillId="0" borderId="0" xfId="1" applyFont="1" applyFill="1" applyBorder="1" applyAlignment="1">
      <alignment horizontal="left" vertical="top" wrapText="1"/>
    </xf>
    <xf numFmtId="0" fontId="11" fillId="0" borderId="0" xfId="1" applyFont="1" applyFill="1" applyBorder="1" applyAlignment="1">
      <alignment horizontal="left" vertical="center" wrapText="1"/>
    </xf>
    <xf numFmtId="0" fontId="7" fillId="15" borderId="3" xfId="1" applyFont="1" applyFill="1" applyBorder="1" applyAlignment="1">
      <alignment horizontal="center" vertical="center"/>
    </xf>
    <xf numFmtId="0" fontId="7" fillId="15" borderId="4" xfId="1" applyFont="1" applyFill="1" applyBorder="1" applyAlignment="1">
      <alignment horizontal="center" vertical="center"/>
    </xf>
    <xf numFmtId="0" fontId="15" fillId="0" borderId="12" xfId="1" applyFont="1" applyBorder="1" applyAlignment="1">
      <alignment horizontal="left"/>
    </xf>
    <xf numFmtId="0" fontId="7" fillId="0" borderId="0" xfId="1" applyFont="1" applyFill="1" applyAlignment="1">
      <alignment horizontal="center"/>
    </xf>
    <xf numFmtId="0" fontId="8" fillId="0" borderId="13" xfId="1" applyFont="1" applyBorder="1" applyAlignment="1">
      <alignment horizontal="right"/>
    </xf>
    <xf numFmtId="0" fontId="7" fillId="15" borderId="14" xfId="1" applyFont="1" applyFill="1" applyBorder="1" applyAlignment="1">
      <alignment horizontal="center" vertical="center"/>
    </xf>
    <xf numFmtId="0" fontId="7" fillId="15" borderId="15" xfId="1" applyFont="1" applyFill="1" applyBorder="1" applyAlignment="1">
      <alignment horizontal="center" vertical="center"/>
    </xf>
    <xf numFmtId="0" fontId="9" fillId="0" borderId="13" xfId="1" applyFont="1" applyFill="1" applyBorder="1" applyAlignment="1">
      <alignment horizontal="right"/>
    </xf>
    <xf numFmtId="0" fontId="8" fillId="0" borderId="0" xfId="1" applyFont="1" applyFill="1" applyBorder="1" applyAlignment="1">
      <alignment horizontal="justify" vertical="center" wrapText="1"/>
    </xf>
    <xf numFmtId="0" fontId="21" fillId="15" borderId="14" xfId="1" applyFont="1" applyFill="1" applyBorder="1" applyAlignment="1">
      <alignment horizontal="center" vertical="center"/>
    </xf>
    <xf numFmtId="0" fontId="21" fillId="15" borderId="15" xfId="1" applyFont="1" applyFill="1" applyBorder="1" applyAlignment="1">
      <alignment horizontal="center" vertical="center"/>
    </xf>
    <xf numFmtId="0" fontId="12" fillId="0" borderId="12" xfId="1" applyFont="1" applyBorder="1" applyAlignment="1">
      <alignment horizontal="left" wrapText="1"/>
    </xf>
    <xf numFmtId="0" fontId="17" fillId="15" borderId="14" xfId="1" applyFont="1" applyFill="1" applyBorder="1" applyAlignment="1">
      <alignment horizontal="center" vertical="center"/>
    </xf>
    <xf numFmtId="0" fontId="17" fillId="15" borderId="8" xfId="1" applyFont="1" applyFill="1" applyBorder="1" applyAlignment="1">
      <alignment horizontal="center" vertical="center"/>
    </xf>
    <xf numFmtId="0" fontId="17" fillId="15" borderId="15" xfId="1" applyFont="1" applyFill="1" applyBorder="1" applyAlignment="1">
      <alignment horizontal="center" vertical="center"/>
    </xf>
    <xf numFmtId="0" fontId="18" fillId="15" borderId="3" xfId="1" applyFont="1" applyFill="1" applyBorder="1" applyAlignment="1">
      <alignment horizontal="center"/>
    </xf>
    <xf numFmtId="0" fontId="18" fillId="15" borderId="19" xfId="1" applyFont="1" applyFill="1" applyBorder="1" applyAlignment="1">
      <alignment horizontal="center"/>
    </xf>
    <xf numFmtId="0" fontId="18" fillId="15" borderId="4" xfId="1" applyFont="1" applyFill="1" applyBorder="1" applyAlignment="1">
      <alignment horizontal="center"/>
    </xf>
    <xf numFmtId="0" fontId="9" fillId="0" borderId="13" xfId="1" applyFont="1" applyBorder="1" applyAlignment="1">
      <alignment horizontal="right"/>
    </xf>
    <xf numFmtId="0" fontId="2" fillId="0" borderId="0" xfId="83" quotePrefix="1" applyFont="1" applyAlignment="1">
      <alignment horizontal="left" vertical="top" wrapText="1"/>
    </xf>
    <xf numFmtId="0" fontId="9" fillId="0" borderId="0" xfId="83" applyFont="1" applyAlignment="1">
      <alignment horizontal="left" vertical="top" wrapText="1"/>
    </xf>
    <xf numFmtId="0" fontId="20" fillId="15" borderId="3" xfId="83" applyFont="1" applyFill="1" applyBorder="1" applyAlignment="1">
      <alignment horizontal="center"/>
    </xf>
    <xf numFmtId="0" fontId="20" fillId="15" borderId="19" xfId="83" applyFont="1" applyFill="1" applyBorder="1" applyAlignment="1">
      <alignment horizontal="center"/>
    </xf>
    <xf numFmtId="0" fontId="20" fillId="15" borderId="4" xfId="83" applyFont="1" applyFill="1" applyBorder="1" applyAlignment="1">
      <alignment horizontal="center"/>
    </xf>
    <xf numFmtId="0" fontId="20" fillId="0" borderId="0" xfId="83" applyFont="1" applyAlignment="1">
      <alignment horizontal="center"/>
    </xf>
    <xf numFmtId="0" fontId="7" fillId="0" borderId="0" xfId="83" applyFont="1" applyAlignment="1">
      <alignment horizontal="center" wrapText="1"/>
    </xf>
    <xf numFmtId="0" fontId="7" fillId="0" borderId="0" xfId="83" applyFont="1" applyFill="1" applyAlignment="1">
      <alignment horizontal="center"/>
    </xf>
    <xf numFmtId="0" fontId="7" fillId="0" borderId="0" xfId="83" applyFont="1" applyAlignment="1">
      <alignment horizontal="center"/>
    </xf>
    <xf numFmtId="0" fontId="15" fillId="0" borderId="12" xfId="83" applyFont="1" applyBorder="1" applyAlignment="1">
      <alignment horizontal="left"/>
    </xf>
    <xf numFmtId="0" fontId="7" fillId="15" borderId="14" xfId="83" applyFont="1" applyFill="1" applyBorder="1" applyAlignment="1">
      <alignment horizontal="center" vertical="center" wrapText="1"/>
    </xf>
    <xf numFmtId="0" fontId="7" fillId="15" borderId="15" xfId="83" applyFont="1" applyFill="1" applyBorder="1" applyAlignment="1">
      <alignment horizontal="center" vertical="center" wrapText="1"/>
    </xf>
    <xf numFmtId="0" fontId="15" fillId="0" borderId="0" xfId="83" applyFont="1" applyBorder="1" applyAlignment="1">
      <alignment horizontal="left"/>
    </xf>
    <xf numFmtId="0" fontId="7" fillId="15" borderId="23" xfId="83" applyFont="1" applyFill="1" applyBorder="1" applyAlignment="1">
      <alignment horizontal="center" vertical="center" wrapText="1"/>
    </xf>
    <xf numFmtId="0" fontId="7" fillId="15" borderId="22" xfId="83" applyFont="1" applyFill="1" applyBorder="1" applyAlignment="1">
      <alignment horizontal="center" vertical="center" wrapText="1"/>
    </xf>
    <xf numFmtId="0" fontId="7" fillId="15" borderId="24" xfId="83" applyFont="1" applyFill="1" applyBorder="1" applyAlignment="1">
      <alignment horizontal="center" vertical="center" wrapText="1"/>
    </xf>
    <xf numFmtId="0" fontId="7" fillId="15" borderId="11" xfId="83" applyFont="1" applyFill="1" applyBorder="1" applyAlignment="1">
      <alignment horizontal="center" vertical="center" wrapText="1"/>
    </xf>
    <xf numFmtId="0" fontId="9" fillId="0" borderId="13" xfId="83" applyFont="1" applyBorder="1" applyAlignment="1">
      <alignment horizontal="right"/>
    </xf>
    <xf numFmtId="0" fontId="7" fillId="0" borderId="14" xfId="1" applyFont="1" applyBorder="1" applyAlignment="1">
      <alignment horizontal="center" vertical="center" wrapText="1"/>
    </xf>
    <xf numFmtId="0" fontId="7" fillId="0" borderId="15"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4"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5" xfId="1" applyFont="1" applyBorder="1" applyAlignment="1">
      <alignment horizontal="center" vertical="center" wrapText="1"/>
    </xf>
    <xf numFmtId="0" fontId="9" fillId="0" borderId="14" xfId="1" applyFont="1" applyBorder="1" applyAlignment="1">
      <alignment horizontal="center" vertical="center"/>
    </xf>
    <xf numFmtId="0" fontId="9" fillId="0" borderId="8" xfId="1" applyFont="1" applyBorder="1" applyAlignment="1">
      <alignment horizontal="center" vertical="center"/>
    </xf>
    <xf numFmtId="0" fontId="9" fillId="0" borderId="15" xfId="1" applyFont="1" applyBorder="1" applyAlignment="1">
      <alignment horizontal="center" vertical="center"/>
    </xf>
    <xf numFmtId="0" fontId="7" fillId="0" borderId="14" xfId="1" applyFont="1" applyBorder="1" applyAlignment="1">
      <alignment horizontal="center" vertical="center"/>
    </xf>
    <xf numFmtId="0" fontId="7" fillId="0" borderId="8" xfId="1" applyFont="1" applyBorder="1" applyAlignment="1">
      <alignment horizontal="center" vertical="center"/>
    </xf>
    <xf numFmtId="0" fontId="7" fillId="0" borderId="15" xfId="1" applyFont="1" applyBorder="1" applyAlignment="1">
      <alignment horizontal="center" vertical="center"/>
    </xf>
    <xf numFmtId="0" fontId="2" fillId="0" borderId="0" xfId="1" applyFont="1" applyAlignment="1">
      <alignment vertical="top" wrapText="1"/>
    </xf>
    <xf numFmtId="0" fontId="19" fillId="0" borderId="13" xfId="1" applyFont="1" applyBorder="1" applyAlignment="1">
      <alignment horizontal="right"/>
    </xf>
    <xf numFmtId="0" fontId="7" fillId="0" borderId="0" xfId="1" applyFont="1" applyAlignment="1">
      <alignment horizontal="center" vertical="top" wrapText="1"/>
    </xf>
    <xf numFmtId="0" fontId="15" fillId="0" borderId="0" xfId="1" applyFont="1" applyBorder="1" applyAlignment="1">
      <alignment horizontal="left"/>
    </xf>
    <xf numFmtId="0" fontId="2" fillId="0" borderId="0" xfId="1" applyFont="1" applyBorder="1" applyAlignment="1">
      <alignment horizontal="left" vertical="top" wrapText="1"/>
    </xf>
    <xf numFmtId="0" fontId="9" fillId="0" borderId="0" xfId="1" applyFont="1" applyAlignment="1">
      <alignment horizontal="justify" vertical="top" wrapText="1"/>
    </xf>
    <xf numFmtId="0" fontId="2" fillId="0" borderId="0" xfId="1" applyFont="1" applyAlignment="1">
      <alignment horizontal="justify" vertical="top" wrapText="1"/>
    </xf>
    <xf numFmtId="0" fontId="32" fillId="0" borderId="0" xfId="1" applyFont="1" applyBorder="1" applyAlignment="1">
      <alignment horizontal="right"/>
    </xf>
    <xf numFmtId="0" fontId="2" fillId="0" borderId="0" xfId="1" applyFont="1" applyAlignment="1">
      <alignment horizontal="justify" vertical="center" wrapText="1"/>
    </xf>
    <xf numFmtId="0" fontId="32" fillId="0" borderId="13" xfId="1" applyFont="1" applyBorder="1" applyAlignment="1">
      <alignment horizontal="right"/>
    </xf>
    <xf numFmtId="0" fontId="2" fillId="0" borderId="0" xfId="1" applyFont="1" applyAlignment="1">
      <alignment horizontal="left" wrapText="1"/>
    </xf>
    <xf numFmtId="0" fontId="49" fillId="0" borderId="0" xfId="1" applyFont="1" applyAlignment="1">
      <alignment horizontal="justify" vertical="justify" wrapText="1"/>
    </xf>
    <xf numFmtId="0" fontId="7" fillId="0" borderId="0" xfId="83" applyFont="1" applyAlignment="1">
      <alignment horizontal="center" vertical="top" wrapText="1"/>
    </xf>
    <xf numFmtId="0" fontId="32" fillId="19" borderId="13" xfId="83" applyFont="1" applyFill="1" applyBorder="1" applyAlignment="1">
      <alignment horizontal="right"/>
    </xf>
    <xf numFmtId="0" fontId="3" fillId="0" borderId="0" xfId="1" applyFont="1" applyFill="1" applyAlignment="1">
      <alignment horizontal="center" vertical="center" wrapText="1"/>
    </xf>
    <xf numFmtId="0" fontId="2" fillId="0" borderId="0" xfId="1" applyFont="1" applyBorder="1" applyAlignment="1">
      <alignment horizontal="center"/>
    </xf>
    <xf numFmtId="0" fontId="2" fillId="0" borderId="0" xfId="1" applyFont="1" applyAlignment="1">
      <alignment horizontal="justify" wrapText="1"/>
    </xf>
    <xf numFmtId="0" fontId="2" fillId="0" borderId="0" xfId="1" applyFont="1" applyBorder="1" applyAlignment="1">
      <alignment horizontal="left" wrapText="1"/>
    </xf>
    <xf numFmtId="0" fontId="2" fillId="0" borderId="0" xfId="1" applyFont="1" applyAlignment="1">
      <alignment horizontal="left" vertical="top" wrapText="1"/>
    </xf>
    <xf numFmtId="0" fontId="3" fillId="0" borderId="13" xfId="1" applyFont="1" applyBorder="1" applyAlignment="1">
      <alignment horizontal="center" wrapText="1"/>
    </xf>
    <xf numFmtId="0" fontId="20" fillId="22" borderId="23" xfId="1" applyFont="1" applyFill="1" applyBorder="1" applyAlignment="1">
      <alignment horizontal="center" vertical="center" wrapText="1"/>
    </xf>
    <xf numFmtId="0" fontId="20" fillId="22" borderId="22" xfId="1" applyFont="1" applyFill="1" applyBorder="1" applyAlignment="1">
      <alignment horizontal="center" vertical="center" wrapText="1"/>
    </xf>
    <xf numFmtId="0" fontId="2" fillId="0" borderId="0" xfId="1" applyFont="1" applyAlignment="1">
      <alignment horizontal="left" vertical="center" wrapText="1"/>
    </xf>
    <xf numFmtId="0" fontId="3" fillId="0" borderId="0" xfId="1" applyFont="1" applyAlignment="1">
      <alignment horizontal="center"/>
    </xf>
    <xf numFmtId="0" fontId="20" fillId="19" borderId="0" xfId="1" applyFont="1" applyFill="1" applyBorder="1" applyAlignment="1">
      <alignment horizontal="center" wrapText="1"/>
    </xf>
    <xf numFmtId="0" fontId="20" fillId="19" borderId="0" xfId="1" applyFont="1" applyFill="1" applyBorder="1" applyAlignment="1">
      <alignment horizontal="center"/>
    </xf>
    <xf numFmtId="0" fontId="3" fillId="19" borderId="0" xfId="1" applyFont="1" applyFill="1" applyBorder="1" applyAlignment="1">
      <alignment horizontal="center" wrapText="1"/>
    </xf>
    <xf numFmtId="0" fontId="3" fillId="19" borderId="0" xfId="1" applyFont="1" applyFill="1" applyBorder="1" applyAlignment="1">
      <alignment horizontal="center"/>
    </xf>
    <xf numFmtId="0" fontId="3" fillId="0" borderId="0" xfId="1" applyFont="1" applyBorder="1" applyAlignment="1">
      <alignment horizontal="center" wrapText="1"/>
    </xf>
    <xf numFmtId="0" fontId="20" fillId="22" borderId="12" xfId="1" applyFont="1" applyFill="1" applyBorder="1" applyAlignment="1">
      <alignment horizontal="center" vertical="center" wrapText="1"/>
    </xf>
    <xf numFmtId="0" fontId="20" fillId="22" borderId="38" xfId="1" applyFont="1" applyFill="1" applyBorder="1" applyAlignment="1">
      <alignment horizontal="center" vertical="center" wrapText="1"/>
    </xf>
    <xf numFmtId="0" fontId="20" fillId="22" borderId="41" xfId="1" applyFont="1" applyFill="1" applyBorder="1" applyAlignment="1">
      <alignment horizontal="center" vertical="center" wrapText="1"/>
    </xf>
    <xf numFmtId="0" fontId="20" fillId="22" borderId="42" xfId="1" applyFont="1" applyFill="1" applyBorder="1" applyAlignment="1">
      <alignment horizontal="center" vertical="center" wrapText="1"/>
    </xf>
    <xf numFmtId="0" fontId="20" fillId="22" borderId="66" xfId="1" applyFont="1" applyFill="1" applyBorder="1" applyAlignment="1">
      <alignment horizontal="center" vertical="center" wrapText="1"/>
    </xf>
    <xf numFmtId="0" fontId="20" fillId="22" borderId="44" xfId="1" applyFont="1" applyFill="1" applyBorder="1" applyAlignment="1">
      <alignment horizontal="center" vertical="center" wrapText="1"/>
    </xf>
    <xf numFmtId="0" fontId="20" fillId="22" borderId="45" xfId="1" applyFont="1" applyFill="1" applyBorder="1" applyAlignment="1">
      <alignment horizontal="center" vertical="center" wrapText="1"/>
    </xf>
    <xf numFmtId="0" fontId="2" fillId="0" borderId="0" xfId="1" applyFont="1" applyBorder="1" applyAlignment="1">
      <alignment horizontal="justify" wrapText="1"/>
    </xf>
    <xf numFmtId="0" fontId="3" fillId="0" borderId="0" xfId="1" applyFont="1" applyAlignment="1">
      <alignment horizontal="center" wrapText="1"/>
    </xf>
    <xf numFmtId="0" fontId="2" fillId="0" borderId="0" xfId="1" applyFont="1" applyBorder="1" applyAlignment="1">
      <alignment horizontal="center" wrapText="1"/>
    </xf>
    <xf numFmtId="0" fontId="20" fillId="0" borderId="14" xfId="1" applyFont="1" applyBorder="1" applyAlignment="1">
      <alignment horizontal="center" vertical="center"/>
    </xf>
    <xf numFmtId="0" fontId="20" fillId="0" borderId="8" xfId="1" applyFont="1" applyBorder="1" applyAlignment="1">
      <alignment horizontal="center" vertical="center"/>
    </xf>
    <xf numFmtId="0" fontId="20" fillId="0" borderId="15" xfId="1" applyFont="1" applyBorder="1" applyAlignment="1">
      <alignment horizontal="center" vertical="center"/>
    </xf>
    <xf numFmtId="0" fontId="2" fillId="0" borderId="0" xfId="1" applyFont="1" applyBorder="1" applyAlignment="1">
      <alignment horizontal="justify" vertical="top" wrapText="1"/>
    </xf>
    <xf numFmtId="0" fontId="2" fillId="0" borderId="0" xfId="1" applyFont="1" applyFill="1" applyBorder="1" applyAlignment="1">
      <alignment horizontal="justify" vertical="top" wrapText="1"/>
    </xf>
    <xf numFmtId="0" fontId="32" fillId="16" borderId="13" xfId="1" applyFont="1" applyFill="1" applyBorder="1" applyAlignment="1">
      <alignment horizontal="right"/>
    </xf>
    <xf numFmtId="0" fontId="32" fillId="16" borderId="0" xfId="1" applyFont="1" applyFill="1" applyBorder="1" applyAlignment="1">
      <alignment horizontal="right"/>
    </xf>
    <xf numFmtId="0" fontId="2" fillId="0" borderId="0" xfId="83" applyFont="1" applyBorder="1" applyAlignment="1">
      <alignment horizontal="justify" wrapText="1"/>
    </xf>
    <xf numFmtId="0" fontId="3" fillId="0" borderId="0" xfId="83" applyFont="1" applyAlignment="1">
      <alignment horizontal="center"/>
    </xf>
    <xf numFmtId="0" fontId="3" fillId="0" borderId="0" xfId="83" applyFont="1" applyAlignment="1">
      <alignment horizontal="center" wrapText="1"/>
    </xf>
    <xf numFmtId="0" fontId="2" fillId="0" borderId="13" xfId="83" applyFont="1" applyBorder="1" applyAlignment="1">
      <alignment horizontal="center" wrapText="1"/>
    </xf>
    <xf numFmtId="0" fontId="2" fillId="0" borderId="0" xfId="83" applyFont="1" applyBorder="1" applyAlignment="1">
      <alignment horizontal="justify" vertical="top" wrapText="1"/>
    </xf>
    <xf numFmtId="0" fontId="2" fillId="0" borderId="0" xfId="83" applyFont="1" applyBorder="1" applyAlignment="1">
      <alignment horizontal="center" wrapText="1"/>
    </xf>
    <xf numFmtId="0" fontId="32" fillId="16" borderId="13" xfId="83" applyFont="1" applyFill="1" applyBorder="1" applyAlignment="1">
      <alignment horizontal="center"/>
    </xf>
    <xf numFmtId="0" fontId="32" fillId="16" borderId="0" xfId="83" applyFont="1" applyFill="1" applyBorder="1" applyAlignment="1">
      <alignment horizontal="center"/>
    </xf>
    <xf numFmtId="0" fontId="32" fillId="16" borderId="13" xfId="83" applyFont="1" applyFill="1" applyBorder="1" applyAlignment="1">
      <alignment horizontal="right"/>
    </xf>
    <xf numFmtId="0" fontId="32" fillId="16" borderId="0" xfId="83" applyFont="1" applyFill="1" applyBorder="1" applyAlignment="1">
      <alignment horizontal="right"/>
    </xf>
    <xf numFmtId="0" fontId="21" fillId="0" borderId="14" xfId="1" applyFont="1" applyBorder="1" applyAlignment="1">
      <alignment horizontal="center" vertical="center"/>
    </xf>
    <xf numFmtId="0" fontId="21" fillId="0" borderId="8" xfId="1" applyFont="1" applyBorder="1" applyAlignment="1">
      <alignment horizontal="center" vertical="center"/>
    </xf>
    <xf numFmtId="0" fontId="21" fillId="0" borderId="15" xfId="1" applyFont="1" applyBorder="1" applyAlignment="1">
      <alignment horizontal="center" vertical="center"/>
    </xf>
    <xf numFmtId="0" fontId="2" fillId="0" borderId="0" xfId="88" applyFont="1" applyBorder="1" applyAlignment="1">
      <alignment horizontal="justify" vertical="top" wrapText="1"/>
    </xf>
    <xf numFmtId="0" fontId="2" fillId="0" borderId="0" xfId="83" applyFont="1" applyFill="1" applyBorder="1" applyAlignment="1">
      <alignment horizontal="justify" vertical="top" wrapText="1"/>
    </xf>
    <xf numFmtId="0" fontId="2" fillId="0" borderId="0" xfId="88" applyFont="1" applyFill="1" applyBorder="1" applyAlignment="1">
      <alignment horizontal="justify" vertical="top" wrapText="1"/>
    </xf>
    <xf numFmtId="0" fontId="7" fillId="0" borderId="14" xfId="1" applyFont="1" applyFill="1" applyBorder="1" applyAlignment="1">
      <alignment horizontal="center" vertical="center"/>
    </xf>
    <xf numFmtId="0" fontId="7" fillId="0" borderId="8" xfId="1" applyFont="1" applyFill="1" applyBorder="1" applyAlignment="1">
      <alignment horizontal="center" vertical="center"/>
    </xf>
    <xf numFmtId="0" fontId="7" fillId="0" borderId="0" xfId="1" applyFont="1" applyAlignment="1">
      <alignment horizontal="center" wrapText="1"/>
    </xf>
    <xf numFmtId="0" fontId="7" fillId="22" borderId="3" xfId="1" applyFont="1" applyFill="1" applyBorder="1" applyAlignment="1">
      <alignment horizontal="center" vertical="center" wrapText="1"/>
    </xf>
    <xf numFmtId="0" fontId="7" fillId="22" borderId="4" xfId="1" applyFont="1" applyFill="1" applyBorder="1" applyAlignment="1">
      <alignment horizontal="center" vertical="center" wrapText="1"/>
    </xf>
    <xf numFmtId="0" fontId="9" fillId="0" borderId="0" xfId="1" applyFont="1" applyFill="1" applyBorder="1" applyAlignment="1">
      <alignment horizontal="left" vertical="top" wrapText="1"/>
    </xf>
    <xf numFmtId="0" fontId="7" fillId="0" borderId="0" xfId="1" applyFont="1" applyFill="1" applyAlignment="1">
      <alignment horizontal="center" wrapText="1"/>
    </xf>
    <xf numFmtId="0" fontId="3" fillId="0" borderId="14" xfId="1" applyFont="1" applyFill="1" applyBorder="1" applyAlignment="1">
      <alignment horizontal="center" vertical="center"/>
    </xf>
    <xf numFmtId="0" fontId="3" fillId="0" borderId="8" xfId="1" applyFont="1" applyFill="1" applyBorder="1" applyAlignment="1">
      <alignment horizontal="center" vertical="center"/>
    </xf>
    <xf numFmtId="0" fontId="3" fillId="0" borderId="15" xfId="1" applyFont="1" applyFill="1" applyBorder="1" applyAlignment="1">
      <alignment horizontal="center" vertical="center"/>
    </xf>
    <xf numFmtId="0" fontId="20" fillId="0" borderId="6" xfId="1" applyFont="1" applyBorder="1" applyAlignment="1">
      <alignment horizontal="left"/>
    </xf>
    <xf numFmtId="0" fontId="20" fillId="0" borderId="7" xfId="1" applyFont="1" applyBorder="1" applyAlignment="1">
      <alignment horizontal="left"/>
    </xf>
    <xf numFmtId="0" fontId="62" fillId="0" borderId="6" xfId="1" applyFont="1" applyBorder="1" applyAlignment="1">
      <alignment horizontal="right"/>
    </xf>
    <xf numFmtId="0" fontId="32" fillId="0" borderId="7" xfId="1" applyFont="1" applyBorder="1" applyAlignment="1">
      <alignment horizontal="right"/>
    </xf>
    <xf numFmtId="0" fontId="20" fillId="0" borderId="0" xfId="1" applyFont="1" applyBorder="1" applyAlignment="1">
      <alignment horizontal="left"/>
    </xf>
    <xf numFmtId="0" fontId="20" fillId="0" borderId="35" xfId="1" applyFont="1" applyBorder="1" applyAlignment="1">
      <alignment horizontal="left"/>
    </xf>
    <xf numFmtId="0" fontId="20" fillId="0" borderId="34" xfId="1" applyFont="1" applyBorder="1" applyAlignment="1">
      <alignment horizontal="left"/>
    </xf>
    <xf numFmtId="0" fontId="20" fillId="0" borderId="30" xfId="1" applyFont="1" applyBorder="1" applyAlignment="1">
      <alignment horizontal="center" vertical="center"/>
    </xf>
    <xf numFmtId="0" fontId="20" fillId="0" borderId="33" xfId="1" applyFont="1" applyBorder="1" applyAlignment="1">
      <alignment horizontal="center" vertical="center"/>
    </xf>
    <xf numFmtId="0" fontId="32" fillId="0" borderId="31" xfId="1" applyFont="1" applyBorder="1" applyAlignment="1">
      <alignment horizontal="left" vertical="center"/>
    </xf>
    <xf numFmtId="0" fontId="32" fillId="0" borderId="32" xfId="1" applyFont="1" applyBorder="1" applyAlignment="1">
      <alignment horizontal="left" vertical="center"/>
    </xf>
    <xf numFmtId="0" fontId="32" fillId="0" borderId="0" xfId="1" applyFont="1" applyBorder="1" applyAlignment="1">
      <alignment horizontal="left" vertical="center"/>
    </xf>
    <xf numFmtId="0" fontId="32" fillId="0" borderId="7" xfId="1" applyFont="1" applyBorder="1" applyAlignment="1">
      <alignment horizontal="left" vertical="center"/>
    </xf>
    <xf numFmtId="0" fontId="32" fillId="0" borderId="6" xfId="1" applyFont="1" applyFill="1" applyBorder="1" applyAlignment="1">
      <alignment horizontal="left" vertical="center"/>
    </xf>
    <xf numFmtId="0" fontId="32" fillId="0" borderId="7" xfId="1" applyFont="1" applyFill="1" applyBorder="1" applyAlignment="1">
      <alignment horizontal="left" vertical="center"/>
    </xf>
    <xf numFmtId="0" fontId="62" fillId="0" borderId="7" xfId="1" applyFont="1" applyBorder="1" applyAlignment="1">
      <alignment horizontal="right"/>
    </xf>
    <xf numFmtId="0" fontId="20" fillId="0" borderId="6" xfId="1" applyFont="1" applyFill="1" applyBorder="1" applyAlignment="1">
      <alignment horizontal="left"/>
    </xf>
    <xf numFmtId="0" fontId="20" fillId="0" borderId="7" xfId="1" applyFont="1" applyFill="1" applyBorder="1" applyAlignment="1">
      <alignment horizontal="left"/>
    </xf>
    <xf numFmtId="0" fontId="62" fillId="0" borderId="6" xfId="1" applyFont="1" applyFill="1" applyBorder="1" applyAlignment="1">
      <alignment horizontal="right"/>
    </xf>
    <xf numFmtId="0" fontId="62" fillId="0" borderId="7" xfId="1" applyFont="1" applyFill="1" applyBorder="1" applyAlignment="1">
      <alignment horizontal="right"/>
    </xf>
    <xf numFmtId="0" fontId="32" fillId="0" borderId="6" xfId="1" applyFont="1" applyBorder="1" applyAlignment="1">
      <alignment horizontal="left" vertical="center"/>
    </xf>
    <xf numFmtId="0" fontId="32" fillId="0" borderId="36" xfId="1" applyFont="1" applyFill="1" applyBorder="1" applyAlignment="1">
      <alignment horizontal="left" vertical="center"/>
    </xf>
    <xf numFmtId="0" fontId="32" fillId="0" borderId="32" xfId="1" applyFont="1" applyFill="1" applyBorder="1" applyAlignment="1">
      <alignment horizontal="left" vertical="center"/>
    </xf>
    <xf numFmtId="0" fontId="32" fillId="0" borderId="7" xfId="1" applyFont="1" applyFill="1" applyBorder="1" applyAlignment="1">
      <alignment horizontal="right"/>
    </xf>
    <xf numFmtId="0" fontId="20" fillId="0" borderId="0" xfId="1" applyFont="1" applyFill="1" applyBorder="1" applyAlignment="1">
      <alignment horizontal="left"/>
    </xf>
    <xf numFmtId="0" fontId="20" fillId="0" borderId="35" xfId="1" applyFont="1" applyFill="1" applyBorder="1" applyAlignment="1">
      <alignment horizontal="left"/>
    </xf>
    <xf numFmtId="0" fontId="20" fillId="0" borderId="34" xfId="1" applyFont="1" applyFill="1" applyBorder="1" applyAlignment="1">
      <alignment horizontal="left"/>
    </xf>
    <xf numFmtId="0" fontId="32" fillId="0" borderId="31" xfId="1" applyFont="1" applyFill="1" applyBorder="1" applyAlignment="1">
      <alignment horizontal="left" vertical="center"/>
    </xf>
    <xf numFmtId="0" fontId="32" fillId="0" borderId="0" xfId="1" applyFont="1" applyFill="1" applyBorder="1" applyAlignment="1">
      <alignment horizontal="left" vertical="center"/>
    </xf>
    <xf numFmtId="0" fontId="60" fillId="0" borderId="0" xfId="1" applyFont="1" applyAlignment="1">
      <alignment horizontal="center"/>
    </xf>
    <xf numFmtId="0" fontId="60" fillId="0" borderId="0" xfId="1" applyFont="1" applyBorder="1" applyAlignment="1">
      <alignment horizontal="center" wrapText="1"/>
    </xf>
    <xf numFmtId="0" fontId="60" fillId="0" borderId="0" xfId="1" applyFont="1" applyBorder="1" applyAlignment="1">
      <alignment horizontal="center"/>
    </xf>
    <xf numFmtId="0" fontId="20" fillId="22" borderId="23" xfId="1" applyFont="1" applyFill="1" applyBorder="1" applyAlignment="1">
      <alignment horizontal="center" vertical="center"/>
    </xf>
    <xf numFmtId="0" fontId="20" fillId="22" borderId="12" xfId="1" applyFont="1" applyFill="1" applyBorder="1" applyAlignment="1">
      <alignment horizontal="center" vertical="center"/>
    </xf>
    <xf numFmtId="0" fontId="20" fillId="22" borderId="22" xfId="1" applyFont="1" applyFill="1" applyBorder="1" applyAlignment="1">
      <alignment horizontal="center" vertical="center"/>
    </xf>
    <xf numFmtId="0" fontId="65" fillId="0" borderId="0" xfId="1" applyFont="1" applyFill="1" applyAlignment="1">
      <alignment horizontal="center"/>
    </xf>
    <xf numFmtId="0" fontId="2" fillId="0" borderId="0" xfId="1" applyFont="1" applyFill="1" applyAlignment="1">
      <alignment horizontal="left" vertical="top" wrapText="1"/>
    </xf>
    <xf numFmtId="0" fontId="2" fillId="19" borderId="0" xfId="1" applyFont="1" applyFill="1" applyAlignment="1">
      <alignment horizontal="justify" vertical="top" wrapText="1"/>
    </xf>
    <xf numFmtId="0" fontId="2" fillId="0" borderId="0" xfId="1" applyFont="1" applyAlignment="1">
      <alignment wrapText="1"/>
    </xf>
    <xf numFmtId="0" fontId="20" fillId="22" borderId="3" xfId="1" applyFont="1" applyFill="1" applyBorder="1" applyAlignment="1">
      <alignment horizontal="center" vertical="center" wrapText="1"/>
    </xf>
    <xf numFmtId="0" fontId="20" fillId="22" borderId="19" xfId="1" applyFont="1" applyFill="1" applyBorder="1" applyAlignment="1">
      <alignment horizontal="center" vertical="center" wrapText="1"/>
    </xf>
    <xf numFmtId="0" fontId="20" fillId="22" borderId="4" xfId="1" applyFont="1" applyFill="1" applyBorder="1" applyAlignment="1">
      <alignment horizontal="center" vertical="center" wrapText="1"/>
    </xf>
    <xf numFmtId="0" fontId="18" fillId="0" borderId="0" xfId="1" applyFont="1" applyAlignment="1">
      <alignment horizontal="center" wrapText="1"/>
    </xf>
    <xf numFmtId="0" fontId="18" fillId="0" borderId="14" xfId="1" applyFont="1" applyBorder="1" applyAlignment="1">
      <alignment horizontal="center" vertical="center" textRotation="90" wrapText="1"/>
    </xf>
    <xf numFmtId="0" fontId="32" fillId="0" borderId="8" xfId="1" applyFont="1" applyBorder="1" applyAlignment="1">
      <alignment horizontal="center" vertical="center" textRotation="90" wrapText="1"/>
    </xf>
    <xf numFmtId="0" fontId="32" fillId="0" borderId="15" xfId="1" applyFont="1" applyBorder="1" applyAlignment="1">
      <alignment horizontal="center" vertical="center" textRotation="90" wrapText="1"/>
    </xf>
    <xf numFmtId="0" fontId="18" fillId="0" borderId="8" xfId="1" applyFont="1" applyBorder="1" applyAlignment="1">
      <alignment horizontal="center" vertical="center" textRotation="90" wrapText="1"/>
    </xf>
    <xf numFmtId="0" fontId="18" fillId="0" borderId="15" xfId="1" applyFont="1" applyBorder="1" applyAlignment="1">
      <alignment horizontal="center" vertical="center" textRotation="90" wrapText="1"/>
    </xf>
    <xf numFmtId="0" fontId="18" fillId="0" borderId="0" xfId="1" applyFont="1" applyAlignment="1">
      <alignment horizontal="center"/>
    </xf>
    <xf numFmtId="0" fontId="12" fillId="0" borderId="0" xfId="89" applyFont="1" applyFill="1" applyBorder="1" applyAlignment="1">
      <alignment horizontal="left" vertical="center" wrapText="1"/>
    </xf>
    <xf numFmtId="0" fontId="2" fillId="0" borderId="0" xfId="89" applyFont="1" applyBorder="1" applyAlignment="1">
      <alignment horizontal="justify" vertical="justify" wrapText="1"/>
    </xf>
    <xf numFmtId="0" fontId="9" fillId="0" borderId="0" xfId="89" applyFont="1" applyFill="1" applyBorder="1" applyAlignment="1">
      <alignment horizontal="left" vertical="center" wrapText="1"/>
    </xf>
    <xf numFmtId="0" fontId="7" fillId="0" borderId="0" xfId="89" applyFont="1" applyAlignment="1">
      <alignment horizontal="center"/>
    </xf>
    <xf numFmtId="0" fontId="7" fillId="0" borderId="0" xfId="89" applyFont="1" applyAlignment="1">
      <alignment horizontal="center" wrapText="1"/>
    </xf>
    <xf numFmtId="0" fontId="18" fillId="22" borderId="14" xfId="89" applyFont="1" applyFill="1" applyBorder="1" applyAlignment="1">
      <alignment horizontal="center" vertical="center" wrapText="1"/>
    </xf>
    <xf numFmtId="0" fontId="18" fillId="22" borderId="15" xfId="89" applyFont="1" applyFill="1" applyBorder="1" applyAlignment="1">
      <alignment horizontal="center" vertical="center" wrapText="1"/>
    </xf>
    <xf numFmtId="0" fontId="20" fillId="22" borderId="3" xfId="89" applyFont="1" applyFill="1" applyBorder="1" applyAlignment="1">
      <alignment horizontal="center" vertical="center" wrapText="1"/>
    </xf>
    <xf numFmtId="0" fontId="20" fillId="22" borderId="19" xfId="89" applyFont="1" applyFill="1" applyBorder="1" applyAlignment="1">
      <alignment horizontal="center" vertical="center" wrapText="1"/>
    </xf>
    <xf numFmtId="0" fontId="20" fillId="22" borderId="4" xfId="89" applyFont="1" applyFill="1" applyBorder="1" applyAlignment="1">
      <alignment horizontal="center" vertical="center" wrapText="1"/>
    </xf>
    <xf numFmtId="0" fontId="72" fillId="22" borderId="3" xfId="89" applyFont="1" applyFill="1" applyBorder="1" applyAlignment="1">
      <alignment horizontal="center" vertical="center" wrapText="1"/>
    </xf>
    <xf numFmtId="0" fontId="19" fillId="0" borderId="0" xfId="1" applyFont="1" applyFill="1" applyBorder="1" applyAlignment="1">
      <alignment horizontal="left" vertical="center" wrapText="1"/>
    </xf>
    <xf numFmtId="0" fontId="15" fillId="0" borderId="0" xfId="1" applyFont="1" applyAlignment="1">
      <alignment horizontal="left" wrapText="1"/>
    </xf>
    <xf numFmtId="0" fontId="12" fillId="0" borderId="0" xfId="1" applyFont="1" applyFill="1" applyBorder="1" applyAlignment="1">
      <alignment horizontal="left" vertical="center" wrapText="1"/>
    </xf>
    <xf numFmtId="0" fontId="18" fillId="22" borderId="14" xfId="1" applyFont="1" applyFill="1" applyBorder="1" applyAlignment="1">
      <alignment horizontal="center" vertical="center" wrapText="1"/>
    </xf>
    <xf numFmtId="0" fontId="32" fillId="22" borderId="15" xfId="1" applyFont="1" applyFill="1" applyBorder="1" applyAlignment="1">
      <alignment vertical="center" wrapText="1"/>
    </xf>
    <xf numFmtId="0" fontId="72" fillId="22" borderId="3" xfId="1" applyFont="1" applyFill="1" applyBorder="1" applyAlignment="1">
      <alignment horizontal="center" vertical="center" wrapText="1"/>
    </xf>
    <xf numFmtId="0" fontId="18" fillId="22" borderId="15" xfId="1" applyFont="1" applyFill="1" applyBorder="1" applyAlignment="1">
      <alignment horizontal="center" vertical="center" wrapText="1"/>
    </xf>
    <xf numFmtId="0" fontId="68" fillId="0" borderId="0" xfId="1" applyFont="1" applyBorder="1" applyAlignment="1">
      <alignment horizontal="left" vertical="center" wrapText="1"/>
    </xf>
    <xf numFmtId="0" fontId="69" fillId="22" borderId="14" xfId="1" applyFont="1" applyFill="1" applyBorder="1" applyAlignment="1">
      <alignment horizontal="center" vertical="center" wrapText="1"/>
    </xf>
    <xf numFmtId="0" fontId="69" fillId="22" borderId="8" xfId="1" applyFont="1" applyFill="1" applyBorder="1" applyAlignment="1">
      <alignment horizontal="center" vertical="center" wrapText="1"/>
    </xf>
    <xf numFmtId="0" fontId="20" fillId="0" borderId="8" xfId="1" applyFont="1" applyBorder="1" applyAlignment="1">
      <alignment horizontal="center" vertical="center" wrapText="1"/>
    </xf>
    <xf numFmtId="0" fontId="20" fillId="0" borderId="15" xfId="1" applyFont="1" applyBorder="1" applyAlignment="1">
      <alignment horizontal="center" vertical="center" wrapText="1"/>
    </xf>
    <xf numFmtId="0" fontId="7" fillId="22" borderId="38" xfId="1" applyFont="1" applyFill="1" applyBorder="1" applyAlignment="1">
      <alignment horizontal="center" vertical="center" wrapText="1"/>
    </xf>
    <xf numFmtId="0" fontId="7" fillId="22" borderId="41" xfId="1" applyFont="1" applyFill="1" applyBorder="1" applyAlignment="1">
      <alignment horizontal="center" vertical="center" wrapText="1"/>
    </xf>
    <xf numFmtId="0" fontId="7" fillId="22" borderId="42" xfId="1" applyFont="1" applyFill="1" applyBorder="1" applyAlignment="1">
      <alignment horizontal="center" vertical="center" wrapText="1"/>
    </xf>
    <xf numFmtId="0" fontId="7" fillId="22" borderId="43" xfId="1" applyFont="1" applyFill="1" applyBorder="1" applyAlignment="1">
      <alignment horizontal="center" vertical="center" wrapText="1"/>
    </xf>
    <xf numFmtId="0" fontId="7" fillId="22" borderId="44" xfId="1" applyFont="1" applyFill="1" applyBorder="1" applyAlignment="1">
      <alignment horizontal="center" vertical="center" wrapText="1"/>
    </xf>
    <xf numFmtId="0" fontId="7" fillId="22" borderId="45" xfId="1" applyFont="1" applyFill="1" applyBorder="1" applyAlignment="1">
      <alignment horizontal="center" vertical="center" wrapText="1"/>
    </xf>
    <xf numFmtId="0" fontId="69" fillId="22" borderId="22" xfId="1" applyFont="1" applyFill="1" applyBorder="1" applyAlignment="1">
      <alignment horizontal="center" vertical="center" wrapText="1"/>
    </xf>
    <xf numFmtId="0" fontId="69" fillId="22" borderId="7" xfId="1" applyFont="1" applyFill="1" applyBorder="1" applyAlignment="1">
      <alignment horizontal="center" vertical="center" wrapText="1"/>
    </xf>
    <xf numFmtId="0" fontId="7" fillId="22" borderId="39" xfId="1" applyFont="1" applyFill="1" applyBorder="1" applyAlignment="1">
      <alignment horizontal="center" vertical="center" wrapText="1"/>
    </xf>
    <xf numFmtId="0" fontId="7" fillId="22" borderId="40" xfId="1" applyFont="1" applyFill="1" applyBorder="1" applyAlignment="1">
      <alignment horizontal="center" vertical="center" wrapText="1"/>
    </xf>
    <xf numFmtId="0" fontId="7" fillId="22" borderId="11" xfId="1" applyFont="1" applyFill="1" applyBorder="1" applyAlignment="1">
      <alignment horizontal="center" vertical="center" wrapText="1"/>
    </xf>
    <xf numFmtId="0" fontId="69" fillId="22" borderId="15" xfId="1" applyFont="1" applyFill="1" applyBorder="1" applyAlignment="1">
      <alignment horizontal="center" vertical="center" wrapText="1"/>
    </xf>
    <xf numFmtId="0" fontId="20" fillId="0" borderId="14" xfId="1" applyFont="1" applyBorder="1" applyAlignment="1">
      <alignment horizontal="center" vertical="center" wrapText="1"/>
    </xf>
    <xf numFmtId="0" fontId="12" fillId="0" borderId="12" xfId="89" applyFont="1" applyBorder="1" applyAlignment="1">
      <alignment horizontal="left" vertical="center" wrapText="1"/>
    </xf>
    <xf numFmtId="0" fontId="12" fillId="0" borderId="0" xfId="89" applyFont="1" applyBorder="1" applyAlignment="1">
      <alignment horizontal="left" vertical="center" wrapText="1"/>
    </xf>
    <xf numFmtId="0" fontId="68" fillId="0" borderId="0" xfId="89" applyFont="1" applyFill="1" applyBorder="1" applyAlignment="1">
      <alignment horizontal="left" vertical="center" wrapText="1" shrinkToFit="1"/>
    </xf>
    <xf numFmtId="0" fontId="2" fillId="0" borderId="13" xfId="89" applyFont="1" applyBorder="1" applyAlignment="1">
      <alignment horizontal="right"/>
    </xf>
    <xf numFmtId="0" fontId="18" fillId="0" borderId="0" xfId="89" applyFont="1" applyAlignment="1">
      <alignment horizontal="center"/>
    </xf>
    <xf numFmtId="0" fontId="2" fillId="0" borderId="0" xfId="89" applyFont="1" applyBorder="1" applyAlignment="1">
      <alignment horizontal="right"/>
    </xf>
    <xf numFmtId="0" fontId="18" fillId="0" borderId="14" xfId="89" applyFont="1" applyBorder="1" applyAlignment="1">
      <alignment horizontal="center" vertical="center" textRotation="90" wrapText="1"/>
    </xf>
    <xf numFmtId="0" fontId="18" fillId="0" borderId="8" xfId="89" applyFont="1" applyBorder="1" applyAlignment="1">
      <alignment horizontal="center" vertical="center" textRotation="90" wrapText="1"/>
    </xf>
    <xf numFmtId="0" fontId="18" fillId="0" borderId="15" xfId="89" applyFont="1" applyBorder="1" applyAlignment="1">
      <alignment horizontal="center" vertical="center" textRotation="90" wrapText="1"/>
    </xf>
    <xf numFmtId="0" fontId="12" fillId="0" borderId="12" xfId="1" applyFont="1" applyFill="1" applyBorder="1" applyAlignment="1">
      <alignment horizontal="left" vertical="center" wrapText="1"/>
    </xf>
    <xf numFmtId="0" fontId="2" fillId="0" borderId="13" xfId="1" applyFont="1" applyFill="1" applyBorder="1" applyAlignment="1">
      <alignment horizontal="right"/>
    </xf>
    <xf numFmtId="0" fontId="93" fillId="19" borderId="0" xfId="0" applyFont="1" applyFill="1" applyAlignment="1">
      <alignment horizontal="left" wrapText="1"/>
    </xf>
    <xf numFmtId="0" fontId="3" fillId="19" borderId="0" xfId="1" applyFont="1" applyFill="1" applyAlignment="1">
      <alignment horizontal="center"/>
    </xf>
    <xf numFmtId="0" fontId="3" fillId="19" borderId="0" xfId="1" applyFont="1" applyFill="1" applyAlignment="1">
      <alignment horizontal="center" wrapText="1"/>
    </xf>
    <xf numFmtId="0" fontId="20" fillId="19" borderId="14" xfId="1" applyFont="1" applyFill="1" applyBorder="1" applyAlignment="1">
      <alignment horizontal="center" vertical="center" wrapText="1"/>
    </xf>
    <xf numFmtId="0" fontId="20" fillId="19" borderId="15" xfId="1" applyFont="1" applyFill="1" applyBorder="1" applyAlignment="1">
      <alignment horizontal="center" vertical="center" wrapText="1"/>
    </xf>
    <xf numFmtId="0" fontId="3" fillId="19" borderId="3" xfId="1" applyFont="1" applyFill="1" applyBorder="1" applyAlignment="1">
      <alignment horizontal="center" vertical="center" wrapText="1"/>
    </xf>
    <xf numFmtId="0" fontId="3" fillId="19" borderId="19" xfId="1" applyFont="1" applyFill="1" applyBorder="1" applyAlignment="1">
      <alignment horizontal="center" vertical="center" wrapText="1"/>
    </xf>
    <xf numFmtId="0" fontId="3" fillId="19" borderId="4" xfId="1" applyFont="1" applyFill="1" applyBorder="1" applyAlignment="1">
      <alignment horizontal="center" vertical="center" wrapText="1"/>
    </xf>
    <xf numFmtId="0" fontId="96" fillId="22" borderId="42" xfId="74" applyFont="1" applyFill="1" applyBorder="1" applyAlignment="1">
      <alignment horizontal="center" vertical="center"/>
    </xf>
    <xf numFmtId="0" fontId="96" fillId="19" borderId="42" xfId="74" applyFont="1" applyFill="1" applyBorder="1" applyAlignment="1">
      <alignment horizontal="center" vertical="center"/>
    </xf>
    <xf numFmtId="0" fontId="96" fillId="19" borderId="44" xfId="74" applyFont="1" applyFill="1" applyBorder="1" applyAlignment="1">
      <alignment horizontal="center" vertical="center"/>
    </xf>
    <xf numFmtId="0" fontId="92" fillId="19" borderId="0" xfId="0" applyFont="1" applyFill="1" applyAlignment="1">
      <alignment horizontal="center"/>
    </xf>
    <xf numFmtId="0" fontId="95" fillId="19" borderId="49" xfId="0" applyFont="1" applyFill="1" applyBorder="1" applyAlignment="1">
      <alignment horizontal="right"/>
    </xf>
    <xf numFmtId="171" fontId="32" fillId="0" borderId="14" xfId="94" applyNumberFormat="1" applyFont="1" applyBorder="1" applyAlignment="1">
      <alignment horizontal="right" vertical="center"/>
    </xf>
    <xf numFmtId="169" fontId="90" fillId="20" borderId="50" xfId="0" applyNumberFormat="1" applyFont="1" applyFill="1" applyBorder="1" applyAlignment="1" applyProtection="1">
      <alignment horizontal="center" vertical="center" wrapText="1"/>
    </xf>
    <xf numFmtId="169" fontId="90" fillId="20" borderId="41" xfId="0" applyNumberFormat="1" applyFont="1" applyFill="1" applyBorder="1" applyAlignment="1" applyProtection="1">
      <alignment horizontal="center" vertical="center" wrapText="1"/>
    </xf>
    <xf numFmtId="169" fontId="90" fillId="20" borderId="26" xfId="0" applyNumberFormat="1" applyFont="1" applyFill="1" applyBorder="1" applyAlignment="1" applyProtection="1">
      <alignment horizontal="center" vertical="center" wrapText="1"/>
    </xf>
    <xf numFmtId="169" fontId="90" fillId="20" borderId="43" xfId="0" applyNumberFormat="1" applyFont="1" applyFill="1" applyBorder="1" applyAlignment="1" applyProtection="1">
      <alignment horizontal="center" vertical="center" wrapText="1"/>
    </xf>
    <xf numFmtId="169" fontId="90" fillId="20" borderId="25" xfId="0" applyNumberFormat="1" applyFont="1" applyFill="1" applyBorder="1" applyAlignment="1" applyProtection="1">
      <alignment horizontal="center" vertical="center" wrapText="1"/>
    </xf>
    <xf numFmtId="169" fontId="90" fillId="20" borderId="45" xfId="0" applyNumberFormat="1" applyFont="1" applyFill="1" applyBorder="1" applyAlignment="1" applyProtection="1">
      <alignment horizontal="center" vertical="center" wrapText="1"/>
    </xf>
  </cellXfs>
  <cellStyles count="95">
    <cellStyle name="20% - Colore 1 2" xfId="2"/>
    <cellStyle name="20% - Colore 1 2 2" xfId="3"/>
    <cellStyle name="20% - Colore 1 3" xfId="4"/>
    <cellStyle name="20% - Colore 2 2" xfId="5"/>
    <cellStyle name="20% - Colore 2 2 2" xfId="6"/>
    <cellStyle name="20% - Colore 2 3" xfId="7"/>
    <cellStyle name="20% - Colore 3 2" xfId="8"/>
    <cellStyle name="20% - Colore 3 2 2" xfId="9"/>
    <cellStyle name="20% - Colore 3 3" xfId="10"/>
    <cellStyle name="20% - Colore 4 2" xfId="11"/>
    <cellStyle name="20% - Colore 4 2 2" xfId="12"/>
    <cellStyle name="20% - Colore 4 3" xfId="13"/>
    <cellStyle name="20% - Colore 5 2" xfId="14"/>
    <cellStyle name="20% - Colore 5 2 2" xfId="15"/>
    <cellStyle name="20% - Colore 5 3" xfId="16"/>
    <cellStyle name="20% - Colore 6 2" xfId="17"/>
    <cellStyle name="20% - Colore 6 2 2" xfId="18"/>
    <cellStyle name="20% - Colore 6 3" xfId="19"/>
    <cellStyle name="40% - Colore 1 2" xfId="20"/>
    <cellStyle name="40% - Colore 1 2 2" xfId="21"/>
    <cellStyle name="40% - Colore 1 3" xfId="22"/>
    <cellStyle name="40% - Colore 2 2" xfId="23"/>
    <cellStyle name="40% - Colore 2 2 2" xfId="24"/>
    <cellStyle name="40% - Colore 2 3" xfId="25"/>
    <cellStyle name="40% - Colore 3 2" xfId="26"/>
    <cellStyle name="40% - Colore 3 2 2" xfId="27"/>
    <cellStyle name="40% - Colore 3 3" xfId="28"/>
    <cellStyle name="40% - Colore 4 2" xfId="29"/>
    <cellStyle name="40% - Colore 4 2 2" xfId="30"/>
    <cellStyle name="40% - Colore 4 3" xfId="31"/>
    <cellStyle name="40% - Colore 5 2" xfId="32"/>
    <cellStyle name="40% - Colore 5 2 2" xfId="33"/>
    <cellStyle name="40% - Colore 5 3" xfId="34"/>
    <cellStyle name="40% - Colore 6 2" xfId="35"/>
    <cellStyle name="40% - Colore 6 2 2" xfId="36"/>
    <cellStyle name="40% - Colore 6 3" xfId="37"/>
    <cellStyle name="Collegamento ipertestuale" xfId="92" builtinId="8"/>
    <cellStyle name="Collegamento ipertestuale 2" xfId="38"/>
    <cellStyle name="Euro" xfId="39"/>
    <cellStyle name="Euro 2" xfId="40"/>
    <cellStyle name="Migliaia" xfId="94" builtinId="3"/>
    <cellStyle name="Migliaia (0)_TABD1" xfId="41"/>
    <cellStyle name="Migliaia [0] 2" xfId="42"/>
    <cellStyle name="Migliaia [0] 2 2" xfId="43"/>
    <cellStyle name="Migliaia [0] 3" xfId="84"/>
    <cellStyle name="Migliaia 2" xfId="44"/>
    <cellStyle name="Migliaia 2 2" xfId="45"/>
    <cellStyle name="Migliaia 3" xfId="46"/>
    <cellStyle name="Migliaia 3 2" xfId="47"/>
    <cellStyle name="Migliaia 4" xfId="48"/>
    <cellStyle name="Migliaia 4 2" xfId="49"/>
    <cellStyle name="Migliaia 5" xfId="50"/>
    <cellStyle name="Migliaia 5 2" xfId="51"/>
    <cellStyle name="Migliaia 6" xfId="87"/>
    <cellStyle name="Normale" xfId="0" builtinId="0"/>
    <cellStyle name="Normale 10" xfId="52"/>
    <cellStyle name="Normale 10 2" xfId="53"/>
    <cellStyle name="Normale 11" xfId="54"/>
    <cellStyle name="Normale 11 2" xfId="55"/>
    <cellStyle name="Normale 12" xfId="56"/>
    <cellStyle name="Normale 12 2" xfId="57"/>
    <cellStyle name="Normale 13" xfId="58"/>
    <cellStyle name="Normale 13 2" xfId="59"/>
    <cellStyle name="Normale 14" xfId="83"/>
    <cellStyle name="Normale 15" xfId="89"/>
    <cellStyle name="Normale 2" xfId="1"/>
    <cellStyle name="Normale 2 2" xfId="60"/>
    <cellStyle name="Normale 2 2 2" xfId="88"/>
    <cellStyle name="Normale 2_16" xfId="61"/>
    <cellStyle name="Normale 3" xfId="62"/>
    <cellStyle name="Normale 3 2" xfId="63"/>
    <cellStyle name="Normale 3 3" xfId="90"/>
    <cellStyle name="Normale 4" xfId="64"/>
    <cellStyle name="Normale 4 2" xfId="65"/>
    <cellStyle name="Normale 5" xfId="66"/>
    <cellStyle name="Normale 5 2" xfId="67"/>
    <cellStyle name="Normale 6" xfId="68"/>
    <cellStyle name="Normale 6 2" xfId="69"/>
    <cellStyle name="Normale 7" xfId="70"/>
    <cellStyle name="Normale 7 2" xfId="71"/>
    <cellStyle name="Normale 8" xfId="72"/>
    <cellStyle name="Normale 8 2" xfId="73"/>
    <cellStyle name="Normale 9" xfId="74"/>
    <cellStyle name="Normale 9 2" xfId="75"/>
    <cellStyle name="Nota 2" xfId="76"/>
    <cellStyle name="Nota 2 2" xfId="77"/>
    <cellStyle name="Nota 3" xfId="78"/>
    <cellStyle name="Nota 3 2" xfId="79"/>
    <cellStyle name="Percentuale" xfId="93" builtinId="5"/>
    <cellStyle name="Percentuale 2" xfId="80"/>
    <cellStyle name="Percentuale 2 2" xfId="81"/>
    <cellStyle name="Percentuale 2 3" xfId="86"/>
    <cellStyle name="Percentuale 3" xfId="85"/>
    <cellStyle name="T_fiancata" xfId="91"/>
    <cellStyle name="Valuta (0)_TABD1" xfId="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vmlDrawing" Target="../drawings/vmlDrawing29.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1.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vmlDrawing" Target="../drawings/vmlDrawing43.v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vmlDrawing" Target="../drawings/vmlDrawing44.v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45.v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48.v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
    <pageSetUpPr fitToPage="1"/>
  </sheetPr>
  <dimension ref="A1:C59"/>
  <sheetViews>
    <sheetView showGridLines="0" tabSelected="1" zoomScaleNormal="100" workbookViewId="0">
      <pane ySplit="2" topLeftCell="A48" activePane="bottomLeft" state="frozen"/>
      <selection activeCell="A3" sqref="A3"/>
      <selection pane="bottomLeft" activeCell="A45" sqref="A45"/>
    </sheetView>
  </sheetViews>
  <sheetFormatPr defaultColWidth="164.26953125" defaultRowHeight="18.649999999999999" customHeight="1"/>
  <cols>
    <col min="1" max="1" width="181.7265625" style="80" customWidth="1"/>
    <col min="2" max="2" width="12.26953125" style="80" customWidth="1"/>
    <col min="3" max="3" width="15.54296875" style="80" customWidth="1"/>
    <col min="4" max="4" width="9.7265625" style="80" customWidth="1"/>
    <col min="5" max="16384" width="164.26953125" style="80"/>
  </cols>
  <sheetData>
    <row r="1" spans="1:3" ht="18.649999999999999" customHeight="1">
      <c r="A1" s="683" t="s">
        <v>47</v>
      </c>
    </row>
    <row r="2" spans="1:3" ht="18.649999999999999" customHeight="1">
      <c r="A2" s="81" t="s">
        <v>48</v>
      </c>
      <c r="C2" s="408"/>
    </row>
    <row r="3" spans="1:3" s="82" customFormat="1" ht="18.649999999999999" customHeight="1">
      <c r="A3" s="697" t="s">
        <v>49</v>
      </c>
      <c r="C3" s="415"/>
    </row>
    <row r="4" spans="1:3" s="82" customFormat="1" ht="18.649999999999999" customHeight="1">
      <c r="A4" s="697" t="s">
        <v>50</v>
      </c>
      <c r="C4" s="415"/>
    </row>
    <row r="5" spans="1:3" s="82" customFormat="1" ht="18.649999999999999" customHeight="1">
      <c r="A5" s="697" t="s">
        <v>51</v>
      </c>
      <c r="C5" s="415"/>
    </row>
    <row r="6" spans="1:3" s="82" customFormat="1" ht="18.649999999999999" customHeight="1">
      <c r="A6" s="697" t="s">
        <v>52</v>
      </c>
      <c r="C6" s="415"/>
    </row>
    <row r="7" spans="1:3" s="82" customFormat="1" ht="18.649999999999999" customHeight="1">
      <c r="A7" s="697" t="s">
        <v>53</v>
      </c>
      <c r="C7" s="415"/>
    </row>
    <row r="8" spans="1:3" s="82" customFormat="1" ht="18.649999999999999" customHeight="1">
      <c r="A8" s="697" t="s">
        <v>54</v>
      </c>
      <c r="C8" s="415"/>
    </row>
    <row r="9" spans="1:3" s="82" customFormat="1" ht="18.649999999999999" customHeight="1">
      <c r="A9" s="697" t="s">
        <v>55</v>
      </c>
      <c r="C9" s="415"/>
    </row>
    <row r="10" spans="1:3" s="82" customFormat="1" ht="18.649999999999999" customHeight="1">
      <c r="A10" s="697" t="s">
        <v>56</v>
      </c>
      <c r="C10" s="415"/>
    </row>
    <row r="11" spans="1:3" s="82" customFormat="1" ht="18.649999999999999" customHeight="1">
      <c r="A11" s="698" t="s">
        <v>57</v>
      </c>
      <c r="C11" s="415"/>
    </row>
    <row r="12" spans="1:3" s="82" customFormat="1" ht="18.649999999999999" customHeight="1">
      <c r="A12" s="698" t="s">
        <v>58</v>
      </c>
    </row>
    <row r="13" spans="1:3" s="82" customFormat="1" ht="18.649999999999999" customHeight="1">
      <c r="A13" s="698" t="s">
        <v>59</v>
      </c>
    </row>
    <row r="14" spans="1:3" s="82" customFormat="1" ht="18.649999999999999" customHeight="1">
      <c r="A14" s="698" t="s">
        <v>60</v>
      </c>
    </row>
    <row r="15" spans="1:3" s="82" customFormat="1" ht="18.649999999999999" customHeight="1">
      <c r="A15" s="698" t="s">
        <v>61</v>
      </c>
    </row>
    <row r="16" spans="1:3" s="82" customFormat="1" ht="18.649999999999999" customHeight="1">
      <c r="A16" s="698" t="s">
        <v>62</v>
      </c>
    </row>
    <row r="17" spans="1:2" s="82" customFormat="1" ht="18.649999999999999" customHeight="1">
      <c r="A17" s="698" t="s">
        <v>63</v>
      </c>
    </row>
    <row r="18" spans="1:2" s="82" customFormat="1" ht="18.649999999999999" customHeight="1">
      <c r="A18" s="697" t="s">
        <v>64</v>
      </c>
    </row>
    <row r="19" spans="1:2" s="82" customFormat="1" ht="18.649999999999999" customHeight="1">
      <c r="A19" s="697" t="s">
        <v>65</v>
      </c>
    </row>
    <row r="20" spans="1:2" s="82" customFormat="1" ht="18.649999999999999" customHeight="1">
      <c r="A20" s="697" t="s">
        <v>66</v>
      </c>
    </row>
    <row r="21" spans="1:2" s="82" customFormat="1" ht="18.649999999999999" customHeight="1">
      <c r="A21" s="697" t="s">
        <v>67</v>
      </c>
      <c r="B21" s="415"/>
    </row>
    <row r="22" spans="1:2" s="82" customFormat="1" ht="18.649999999999999" customHeight="1">
      <c r="A22" s="697" t="s">
        <v>68</v>
      </c>
    </row>
    <row r="23" spans="1:2" s="82" customFormat="1" ht="18.649999999999999" customHeight="1">
      <c r="A23" s="697" t="s">
        <v>69</v>
      </c>
    </row>
    <row r="24" spans="1:2" s="82" customFormat="1" ht="18.649999999999999" customHeight="1">
      <c r="A24" s="697" t="s">
        <v>70</v>
      </c>
    </row>
    <row r="25" spans="1:2" s="82" customFormat="1" ht="18.649999999999999" customHeight="1">
      <c r="A25" s="697" t="s">
        <v>667</v>
      </c>
      <c r="B25" s="415"/>
    </row>
    <row r="26" spans="1:2" s="82" customFormat="1" ht="18.649999999999999" customHeight="1">
      <c r="A26" s="697" t="s">
        <v>668</v>
      </c>
      <c r="B26" s="415"/>
    </row>
    <row r="27" spans="1:2" s="82" customFormat="1" ht="18.649999999999999" customHeight="1">
      <c r="A27" s="697" t="s">
        <v>669</v>
      </c>
      <c r="B27" s="415"/>
    </row>
    <row r="28" spans="1:2" s="82" customFormat="1" ht="18.649999999999999" customHeight="1">
      <c r="A28" s="697" t="s">
        <v>71</v>
      </c>
    </row>
    <row r="29" spans="1:2" s="82" customFormat="1" ht="18.649999999999999" customHeight="1">
      <c r="A29" s="697" t="s">
        <v>72</v>
      </c>
      <c r="B29" s="415"/>
    </row>
    <row r="30" spans="1:2" s="82" customFormat="1" ht="18.649999999999999" customHeight="1">
      <c r="A30" s="697" t="s">
        <v>73</v>
      </c>
    </row>
    <row r="31" spans="1:2" s="82" customFormat="1" ht="18.649999999999999" customHeight="1">
      <c r="A31" s="697" t="s">
        <v>74</v>
      </c>
    </row>
    <row r="32" spans="1:2" s="82" customFormat="1" ht="18.649999999999999" customHeight="1">
      <c r="A32" s="697" t="s">
        <v>75</v>
      </c>
    </row>
    <row r="33" spans="1:2" s="82" customFormat="1" ht="18.649999999999999" customHeight="1">
      <c r="A33" s="697" t="s">
        <v>76</v>
      </c>
    </row>
    <row r="34" spans="1:2" s="82" customFormat="1" ht="18.649999999999999" customHeight="1">
      <c r="A34" s="697" t="s">
        <v>77</v>
      </c>
    </row>
    <row r="35" spans="1:2" s="82" customFormat="1" ht="18.649999999999999" customHeight="1">
      <c r="A35" s="697" t="s">
        <v>78</v>
      </c>
    </row>
    <row r="36" spans="1:2" s="82" customFormat="1" ht="18.649999999999999" customHeight="1">
      <c r="A36" s="697" t="s">
        <v>79</v>
      </c>
    </row>
    <row r="37" spans="1:2" s="82" customFormat="1" ht="18.649999999999999" customHeight="1">
      <c r="A37" s="697" t="s">
        <v>80</v>
      </c>
    </row>
    <row r="38" spans="1:2" s="82" customFormat="1" ht="18.649999999999999" customHeight="1">
      <c r="A38" s="697" t="s">
        <v>81</v>
      </c>
    </row>
    <row r="39" spans="1:2" s="82" customFormat="1" ht="18.649999999999999" customHeight="1">
      <c r="A39" s="697" t="s">
        <v>82</v>
      </c>
    </row>
    <row r="40" spans="1:2" s="82" customFormat="1" ht="18.649999999999999" customHeight="1">
      <c r="A40" s="697" t="s">
        <v>83</v>
      </c>
    </row>
    <row r="41" spans="1:2" s="82" customFormat="1" ht="18.649999999999999" customHeight="1">
      <c r="A41" s="697" t="s">
        <v>84</v>
      </c>
    </row>
    <row r="42" spans="1:2" s="82" customFormat="1" ht="18.649999999999999" customHeight="1">
      <c r="A42" s="697" t="s">
        <v>85</v>
      </c>
      <c r="B42" s="415"/>
    </row>
    <row r="43" spans="1:2" s="82" customFormat="1" ht="18.649999999999999" customHeight="1">
      <c r="A43" s="697" t="s">
        <v>86</v>
      </c>
      <c r="B43" s="415"/>
    </row>
    <row r="44" spans="1:2" s="82" customFormat="1" ht="18.649999999999999" customHeight="1">
      <c r="A44" s="697" t="s">
        <v>87</v>
      </c>
      <c r="B44" s="415"/>
    </row>
    <row r="45" spans="1:2" s="82" customFormat="1" ht="18.649999999999999" customHeight="1">
      <c r="A45" s="697" t="s">
        <v>670</v>
      </c>
      <c r="B45" s="415"/>
    </row>
    <row r="46" spans="1:2" s="82" customFormat="1" ht="28">
      <c r="A46" s="698" t="s">
        <v>610</v>
      </c>
      <c r="B46" s="415"/>
    </row>
    <row r="47" spans="1:2" s="82" customFormat="1" ht="18.649999999999999" customHeight="1">
      <c r="A47" s="697" t="s">
        <v>88</v>
      </c>
      <c r="B47" s="415"/>
    </row>
    <row r="48" spans="1:2" s="82" customFormat="1" ht="18.649999999999999" customHeight="1">
      <c r="A48" s="697" t="s">
        <v>89</v>
      </c>
    </row>
    <row r="49" spans="1:2" s="82" customFormat="1" ht="18.649999999999999" customHeight="1">
      <c r="A49" s="697" t="s">
        <v>90</v>
      </c>
    </row>
    <row r="50" spans="1:2" s="82" customFormat="1" ht="18.649999999999999" customHeight="1">
      <c r="A50" s="697" t="s">
        <v>91</v>
      </c>
    </row>
    <row r="51" spans="1:2" s="82" customFormat="1" ht="18.649999999999999" customHeight="1">
      <c r="A51" s="697" t="s">
        <v>92</v>
      </c>
      <c r="B51" s="415"/>
    </row>
    <row r="52" spans="1:2" s="82" customFormat="1" ht="18.649999999999999" customHeight="1">
      <c r="A52" s="697" t="s">
        <v>93</v>
      </c>
      <c r="B52" s="415"/>
    </row>
    <row r="53" spans="1:2" s="82" customFormat="1" ht="18.649999999999999" customHeight="1">
      <c r="A53" s="697" t="s">
        <v>94</v>
      </c>
      <c r="B53" s="415"/>
    </row>
    <row r="54" spans="1:2" s="82" customFormat="1" ht="18.649999999999999" customHeight="1">
      <c r="A54" s="697" t="s">
        <v>95</v>
      </c>
      <c r="B54" s="415"/>
    </row>
    <row r="55" spans="1:2" s="82" customFormat="1" ht="18.649999999999999" customHeight="1">
      <c r="A55" s="697" t="s">
        <v>96</v>
      </c>
      <c r="B55" s="415"/>
    </row>
    <row r="56" spans="1:2" s="82" customFormat="1" ht="18.649999999999999" customHeight="1">
      <c r="A56" s="697" t="s">
        <v>97</v>
      </c>
      <c r="B56" s="415"/>
    </row>
    <row r="57" spans="1:2" s="82" customFormat="1" ht="18.649999999999999" customHeight="1">
      <c r="A57" s="697" t="s">
        <v>98</v>
      </c>
      <c r="B57" s="415"/>
    </row>
    <row r="58" spans="1:2" s="82" customFormat="1" ht="18.649999999999999" customHeight="1">
      <c r="A58" s="697" t="s">
        <v>564</v>
      </c>
    </row>
    <row r="59" spans="1:2" s="82" customFormat="1" ht="18.649999999999999" customHeight="1">
      <c r="A59" s="926" t="s">
        <v>570</v>
      </c>
    </row>
  </sheetData>
  <hyperlinks>
    <hyperlink ref="A3" location="'1'!A1" display="Tavola n. 1: premi lordi contabilizzati"/>
    <hyperlink ref="A4" location="'2'!A1" display="Tavola n. 2: distribuzione regionale dei premi lordi contabilizzati"/>
    <hyperlink ref="A5" location="'3'!A1" display="Tavola n. 3: distribuzione dei premi lordi contabilizzati per fasce di mercato"/>
    <hyperlink ref="A6" location="'4'!A1" display="Tavola n. 4: raccolta premi per gruppo assicurativo"/>
    <hyperlink ref="A7" location="'5-6'!A1" display="Tavola n. 5 : incidenza della riserva premi sui premi lordi contabilizzati nei singoli esercizi"/>
    <hyperlink ref="A8" location="'5-6'!A1" display="Tavola n. 6: premi di competenza nei singoli esercizi"/>
    <hyperlink ref="A9" location="'7'!A1" display="Tavola n. 7: composizione delle spese di gestione e  loro incidenza sui premi lordi contabilizzati"/>
    <hyperlink ref="A10" location="'8'!A1" display="Tavola n. 8: distribuzione delle spese di gestione per fasce di mercato"/>
    <hyperlink ref="A11" location="'9'!A1" display="Tavola n. 9: sinistri GESTITI (NO CARD + CARD subiti): Rapporto sinistri dell’esercizio a premi di competenza per generazione e antidurata"/>
    <hyperlink ref="A12" location="'9-1A-I'!A1" display="Tavola n. 9-1A-I: sinistri GESTITI - Totale complessivo -  (NO CARD + CARD subiti) Statistiche riepilogative relative al solo primo anno di osservazione di ciascuna generazione - I parte"/>
    <hyperlink ref="A13" location="'9-1A-II'!A1" display="Tavola n. 9-1A-II: sinistri GESTITI - Totale complessivo -  (NO CARD + CARD subiti) Statistiche riepilogative relative al solo primo anno di osservazione di ciascuna generazione - II parte"/>
    <hyperlink ref="A14" location="'9-1A-III'!A1" display="Tavola n. 9-1A-III: sinistri GESTITI - Totale complessivo -  (NO CARD + CARD subiti) Statistiche riepilogative relative al solo primo anno di osservazione di ciascuna generazione - III parte"/>
    <hyperlink ref="A15" location="'9-2A-I'!A1" display="Tavola n. 9-2A-I: sinistri NO CARD - Statistiche riepilogative relative al solo primo anno di osservazione di ciascuna generazione - I parte"/>
    <hyperlink ref="A16" location="'9-2A-II'!A1" display="Tavola n. 9-2A-II: sinistri NO CARD - Statistiche riepilogative relative al solo primo anno di osservazione di ciascuna generazione - II parte"/>
    <hyperlink ref="A17" location="'9-2A-III'!A1" display="Tavola n. 9-2A-III: sinistri NO CARD - Statistiche riepilogative relative al solo primo anno di osservazione di ciascuna generazione - III parte"/>
    <hyperlink ref="A18" location="'9-3A-I'!A1" display="Tavola n. 9-3A-I: sinistri CARD subiti - Statistiche riepilogative relative al solo primo anno di osservazione di ciascuna generazione - I parte"/>
    <hyperlink ref="A19" location="'9-3A-II'!A1" display="Tavola n. 9-3A-II: sinistri CARD subiti - Statistiche riepilogative relative al solo primo anno di osservazione di ciascuna generazione - II parte"/>
    <hyperlink ref="A20" location="'9-3A-III'!A1" display="Tavola n. 9-3A-III: sinistri CARD subiti - Statistiche riepilogative relative al solo primo anno di osservazione di ciascuna generazione - III parte"/>
    <hyperlink ref="A21" location="'10A1'!A1" display="Tavola n. 10A1: sinistri GESTITI (NO CARD + CARD subiti) - Numero dei sinistri denunciati e denunciati con seguito"/>
    <hyperlink ref="A22" location="'10A2'!A1" display="Tavola n. 10A2: sinistri GESTITI (NO CARD + CARD subiti) - Sviluppo del numero dei sinistri denunciati"/>
    <hyperlink ref="A23" location="'10B1'!A1" display="Tavola n. 10B1: sinistri NO CARD - Sviluppo del numero dei sinistri denunciati"/>
    <hyperlink ref="A24" location="'10C1'!A1" display="Tavola n. 10C1: sinistri CARD subiti - Sviluppo del numero dei sinistri denunciati con seguito"/>
    <hyperlink ref="A25" location="'11-12-13'!A1" display="Tavola n. 11: sinistri GESTITI (NO CARD + CARD subiti) - Distribuzione del numero dei sinistri eliminati senza seguito fino al 31 dicembre 2017"/>
    <hyperlink ref="A26" location="'11-12-13'!A1" display="Tavola n. 12: sinistri GESTITI (NO CARD + CARD subiti) - Distribuzione del numero dei sinistri riaperti fino al 31 dicembre 2017"/>
    <hyperlink ref="A27" location="'11-12-13'!A1" display="Tavola n. 13: sinistri GESTITI (NO CARD + CARD subiti) - Distribuzione del numero dei sinistri senza seguito al netto dei riaperti fino al 31 dicembre 2017"/>
    <hyperlink ref="A28" location="'14-15'!A1" display="Tavola n. 14:  sinistri GESTITI (NO CARD + CARD subiti) - Velocità di liquidazione per numeri "/>
    <hyperlink ref="A29" location="'14-15'!A1" display="Tavola n. 15:  sinistri GESTITI (NO CARD + CARD subiti) - Velocità di liquidazione per importi"/>
    <hyperlink ref="A30" location="'14-A'!A1" display="Tavola n. 14-A:  sinistri GESTITI (NO CARD + CARD subiti) - Velocità di liquidazione per numeri dei sinistri al netto della stima finale per sinistri IBNR"/>
    <hyperlink ref="A31" location="'15-A'!A1" display="Tavola n. 15-A:  sinistri GESTITI (NO CARD + CARD subiti) - Velocità di liquidazione per importi dei sinistri al netto della stima finale per sinistri IBNR"/>
    <hyperlink ref="A32" location="'14-B'!A1" display="Tavola n. 14-B:  sinistri GESTITI (NO CARD + CARD subiti) - Velocità di liquidazione per numeri dei sinistri al lordo della stima finale per sinistri IBNR"/>
    <hyperlink ref="A33" location="'15-B'!A1" display="Tavola n. 15-B:  sinistri GESTITI (NO CARD + CARD subiti) - Velocità di liquidazione per importi dei sinistri al lordo della stima finale per sinistri IBNR"/>
    <hyperlink ref="A34" location="'14-C'!A1" display="Tavola n. 14-C:  sinistri NO CARD - Velocità di liquidazione per numeri dei sinistri al netto della stima finale per sinistri IBNR"/>
    <hyperlink ref="A35" location="'15-C'!A1" display="Tavola n. 15-C:  sinistri NO CARD - Velocità di liquidazione per importi dei sinistri al netto della stima finale per sinistri IBNR"/>
    <hyperlink ref="A36" location="'14-D'!A1" display="Tavola n. 14-D:  sinistri NO CARD - Velocità di liquidazione per numeri dei sinistri al lordo della stima finale per sinistri IBNR"/>
    <hyperlink ref="A37" location="'15-D'!A1" display="Tavola n. 15-D:  sinistri NO CARD - Velocità di liquidazione per importi dei sinistri al lordo della stima finale per sinistri IBNR"/>
    <hyperlink ref="A38" location="'14-E'!A1" display="Tavola n. 14-E:  sinistri CARD - Velocità di liquidazione per numeri dei sinistri al netto della stima finale per sinistri IBNR"/>
    <hyperlink ref="A39" location="'15-E'!A1" display="Tavola n. 15-E:  sinistri CARD - Velocità di liquidazione per importi dei sinistri al netto della stima finale per sinistri IBNR"/>
    <hyperlink ref="A40" location="'14-F'!A1" display="Tavola n. 14-F:  sinistri CARD - Velocità di liquidazione per numeri dei sinistri al lordo della stima finale per sinistri IBNR"/>
    <hyperlink ref="A41" location="'15-F'!A1" display="Tavola n. 15-F:  sinistri CARD - Velocità di liquidazione per importi dei sinistri al lordo della stima finale per sinistri IBNR"/>
    <hyperlink ref="A42" location="'16'!A1" display="Tavola n. 16:  sinistri GESTITI (NO CARD + CARD subiti) - Sinistri pagati dell’esercizio e degli esercizi precedenti"/>
    <hyperlink ref="A43" location="'17'!A1" display="Tavola n. 17:  sinistri GESTITI (NO CARD + CARD subiti) - Sinistri riservati dell’esercizio e degli esercizi precedenti"/>
    <hyperlink ref="A44" location="'18'!A1" display="Tavola n. 18: sinistri GESTITI (NO CARD + CARD subiti) - Costo medio del pagato e del riservato per antidurata (al netto IBNR)"/>
    <hyperlink ref="A45" location="'19-19bis-19ter'!A1" display="Tavola n. 19:  sinistri GESTITI (NO CARD + CARD subiti) - Costo medio dei sinistri con seguito dall’anno di accadimento fino al 31 dicembre 2018"/>
    <hyperlink ref="A47" location="'20'!A1" display="Tavola n. 20: sinistri GESTITI (NO CARD + CARD subiti)  - Distribuzione regionale dei sinistri pagati e riservati"/>
    <hyperlink ref="A50" location="'23'!A1" display="Tavola n. 23: sinistri GESTITI (NO CARD + CARD subiti)  - Sinistri con danni misti e solo a persone"/>
    <hyperlink ref="A51" location="'24'!A1" display="Tavola n. 24: sinistri GESTITI (NO CARD + CARD subiti)  - Sinistri con danni a persone"/>
    <hyperlink ref="A52" location="'25'!A1" display="Tavola n. 25: sinistri GESTITI (NO CARD + CARD subiti) - Sinistri con soli danni a cose"/>
    <hyperlink ref="A53" location="'26'!A1" display="Tavola n. 26: sinistri GESTITI (NO CARD + CARD subiti) - Sinistri in causa pagati e riservati per antidurata"/>
    <hyperlink ref="A54" location="'27'!A1" display="Tavola n. 27:  indicatori dei sinistri"/>
    <hyperlink ref="A55" location="'28'!A1" display="Tavola n. 28:  indicatori dei sinistri per fasce di mercato"/>
    <hyperlink ref="A56" location="'29'!A1" display="Tavola n. 29: sintesi del conto tecnico del ramo"/>
    <hyperlink ref="A57" location="'30'!A1" display="Tavola n. 30:  indicatori desunti dal conto tecnico"/>
    <hyperlink ref="A58" location="'31'!A1" display="Tavola n. 31: indice di smontamento della riserva sinistri"/>
    <hyperlink ref="A59" location="'32'!A1" display="Tavola n. 32: saldo di riserva sinistri"/>
    <hyperlink ref="A46" location="'19-19bis-19ter'!A1" display="Tavola n. 19-bis:  sinistri GESTITI (NO CARD + CARD subiti) - Costo medio dei sinistri con seguito dall’anno di accadimento,  con rivalutazione degli importi pagati negli anni precedenti in base all'indice dei prezzi al co"/>
  </hyperlinks>
  <pageMargins left="0.70866141732283472" right="0.70866141732283472" top="0.74803149606299213" bottom="0.74803149606299213" header="0.31496062992125984" footer="0.31496062992125984"/>
  <pageSetup paperSize="9" scale="70" fitToHeight="2"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
  <dimension ref="A1:T42"/>
  <sheetViews>
    <sheetView showGridLines="0" topLeftCell="A9" zoomScaleNormal="100" workbookViewId="0">
      <selection activeCell="K18" sqref="K18"/>
    </sheetView>
  </sheetViews>
  <sheetFormatPr defaultColWidth="9.26953125" defaultRowHeight="12.5"/>
  <cols>
    <col min="1" max="1" width="3.26953125" style="1" customWidth="1"/>
    <col min="2" max="2" width="28" style="5" customWidth="1"/>
    <col min="3" max="3" width="9.54296875" style="5" customWidth="1"/>
    <col min="4" max="4" width="8.453125" style="5" customWidth="1"/>
    <col min="5" max="5" width="2.453125" style="5" customWidth="1"/>
    <col min="6" max="6" width="11.26953125" style="5" customWidth="1"/>
    <col min="7" max="7" width="7.54296875" style="5" customWidth="1"/>
    <col min="8" max="8" width="3.453125" style="5" customWidth="1"/>
    <col min="9" max="9" width="14" style="5" customWidth="1"/>
    <col min="10" max="10" width="12.7265625" style="5" customWidth="1"/>
    <col min="11" max="12" width="9.26953125" style="1"/>
    <col min="13" max="13" width="4.54296875" style="1" customWidth="1"/>
    <col min="14" max="16384" width="9.26953125" style="1"/>
  </cols>
  <sheetData>
    <row r="1" spans="1:20" ht="12.75" customHeight="1">
      <c r="A1" s="1045" t="s">
        <v>0</v>
      </c>
      <c r="B1" s="1045"/>
      <c r="C1" s="1045"/>
      <c r="D1" s="1045"/>
      <c r="E1" s="1045"/>
      <c r="F1" s="1045"/>
      <c r="G1" s="1045"/>
      <c r="H1" s="1045"/>
      <c r="I1" s="1045"/>
      <c r="J1" s="1045"/>
      <c r="K1" s="1045"/>
      <c r="L1" s="1045"/>
    </row>
    <row r="2" spans="1:20">
      <c r="A2" s="1045"/>
      <c r="B2" s="1045"/>
      <c r="C2" s="1045"/>
      <c r="D2" s="1045"/>
      <c r="E2" s="1045"/>
      <c r="F2" s="1045"/>
      <c r="G2" s="1045"/>
      <c r="H2" s="1045"/>
      <c r="I2" s="1045"/>
      <c r="J2" s="1045"/>
      <c r="K2" s="1045"/>
      <c r="L2" s="1045"/>
    </row>
    <row r="3" spans="1:20">
      <c r="A3" s="1045"/>
      <c r="B3" s="1045"/>
      <c r="C3" s="1045"/>
      <c r="D3" s="1045"/>
      <c r="E3" s="1045"/>
      <c r="F3" s="1045"/>
      <c r="G3" s="1045"/>
      <c r="H3" s="1045"/>
      <c r="I3" s="1045"/>
      <c r="J3" s="1045"/>
      <c r="K3" s="1045"/>
      <c r="L3" s="1045"/>
    </row>
    <row r="4" spans="1:20" ht="13">
      <c r="A4" s="2"/>
      <c r="B4" s="3"/>
      <c r="C4" s="3"/>
      <c r="D4" s="3"/>
      <c r="E4" s="3"/>
      <c r="F4" s="3"/>
      <c r="G4" s="3"/>
      <c r="H4" s="3"/>
      <c r="I4" s="3"/>
      <c r="J4" s="3"/>
      <c r="K4" s="4"/>
    </row>
    <row r="5" spans="1:20" ht="18" customHeight="1">
      <c r="A5" s="1046" t="s">
        <v>615</v>
      </c>
      <c r="B5" s="1046"/>
      <c r="C5" s="1046"/>
      <c r="D5" s="1046"/>
      <c r="E5" s="1046"/>
      <c r="F5" s="1046"/>
      <c r="G5" s="1046"/>
      <c r="H5" s="1046"/>
      <c r="I5" s="1046"/>
      <c r="J5" s="1046"/>
      <c r="K5" s="1046"/>
      <c r="L5" s="1046"/>
    </row>
    <row r="6" spans="1:20" ht="13">
      <c r="A6" s="1047" t="s">
        <v>1</v>
      </c>
      <c r="B6" s="1047"/>
      <c r="C6" s="1047"/>
      <c r="D6" s="1047"/>
      <c r="E6" s="1047"/>
      <c r="F6" s="1047"/>
      <c r="G6" s="1047"/>
      <c r="H6" s="1047"/>
      <c r="I6" s="1047"/>
      <c r="J6" s="1047"/>
      <c r="K6" s="1047"/>
      <c r="L6" s="1047"/>
    </row>
    <row r="7" spans="1:20">
      <c r="A7" s="2"/>
      <c r="C7" s="6"/>
      <c r="H7" s="7"/>
    </row>
    <row r="8" spans="1:20" ht="13">
      <c r="A8" s="1047" t="s">
        <v>2</v>
      </c>
      <c r="B8" s="1047"/>
      <c r="C8" s="1047"/>
      <c r="D8" s="1047"/>
      <c r="E8" s="1047"/>
      <c r="F8" s="1047"/>
      <c r="G8" s="1047"/>
      <c r="H8" s="1047"/>
      <c r="I8" s="1047"/>
      <c r="J8" s="1047"/>
      <c r="K8" s="1047"/>
      <c r="L8" s="1047"/>
    </row>
    <row r="9" spans="1:20">
      <c r="A9" s="2"/>
      <c r="C9" s="8"/>
      <c r="H9" s="7"/>
    </row>
    <row r="10" spans="1:20">
      <c r="A10" s="2"/>
      <c r="H10" s="7"/>
      <c r="I10" s="9" t="s">
        <v>3</v>
      </c>
    </row>
    <row r="11" spans="1:20" ht="49.5" customHeight="1">
      <c r="A11" s="2"/>
      <c r="C11" s="10" t="s">
        <v>4</v>
      </c>
      <c r="D11" s="1048" t="s">
        <v>5</v>
      </c>
      <c r="E11" s="1049"/>
      <c r="F11" s="10" t="s">
        <v>6</v>
      </c>
      <c r="G11" s="1043" t="s">
        <v>527</v>
      </c>
      <c r="H11" s="1044"/>
      <c r="I11" s="10" t="s">
        <v>7</v>
      </c>
      <c r="M11" s="11"/>
      <c r="N11" s="12"/>
      <c r="O11" s="1042"/>
      <c r="P11" s="1042"/>
      <c r="Q11" s="12"/>
      <c r="R11" s="13"/>
      <c r="S11" s="12"/>
      <c r="T11" s="14"/>
    </row>
    <row r="12" spans="1:20" ht="20.149999999999999" hidden="1" customHeight="1">
      <c r="A12" s="2"/>
      <c r="C12" s="15">
        <v>2010</v>
      </c>
      <c r="D12" s="16">
        <v>57</v>
      </c>
      <c r="E12" s="17" t="s">
        <v>8</v>
      </c>
      <c r="F12" s="18">
        <v>16913.096000000001</v>
      </c>
      <c r="G12" s="40"/>
      <c r="H12" s="19" t="s">
        <v>9</v>
      </c>
      <c r="I12" s="20">
        <v>49.301301651332082</v>
      </c>
      <c r="N12" s="21"/>
      <c r="O12" s="22"/>
      <c r="P12" s="22"/>
      <c r="Q12" s="23"/>
      <c r="R12" s="24"/>
      <c r="S12" s="12"/>
      <c r="T12" s="14"/>
    </row>
    <row r="13" spans="1:20" ht="20.149999999999999" customHeight="1">
      <c r="A13" s="2"/>
      <c r="C13" s="25">
        <v>2018</v>
      </c>
      <c r="D13" s="25">
        <v>42</v>
      </c>
      <c r="E13" s="113" t="s">
        <v>8</v>
      </c>
      <c r="F13" s="18">
        <v>13252</v>
      </c>
      <c r="G13" s="695">
        <v>0.1</v>
      </c>
      <c r="H13" s="696"/>
      <c r="I13" s="661">
        <v>40</v>
      </c>
      <c r="M13" s="632"/>
      <c r="N13" s="632"/>
      <c r="O13" s="632"/>
      <c r="P13" s="632"/>
      <c r="Q13" s="632"/>
      <c r="R13" s="24"/>
      <c r="S13" s="12"/>
      <c r="T13" s="1050"/>
    </row>
    <row r="14" spans="1:20" ht="20.149999999999999" customHeight="1">
      <c r="A14" s="2"/>
      <c r="C14" s="25">
        <v>2019</v>
      </c>
      <c r="D14" s="25">
        <v>42</v>
      </c>
      <c r="E14" s="113"/>
      <c r="F14" s="18">
        <v>13244</v>
      </c>
      <c r="G14" s="695">
        <v>-0.9</v>
      </c>
      <c r="H14" s="696"/>
      <c r="I14" s="661">
        <v>38.6</v>
      </c>
      <c r="M14" s="632"/>
      <c r="N14" s="632"/>
      <c r="O14" s="632"/>
      <c r="P14" s="632"/>
      <c r="Q14" s="632"/>
      <c r="R14" s="26"/>
      <c r="S14" s="12"/>
      <c r="T14" s="1050"/>
    </row>
    <row r="15" spans="1:20" ht="20.149999999999999" customHeight="1">
      <c r="A15" s="2"/>
      <c r="C15" s="25">
        <v>2020</v>
      </c>
      <c r="D15" s="25">
        <v>42</v>
      </c>
      <c r="E15" s="113"/>
      <c r="F15" s="18">
        <v>12492</v>
      </c>
      <c r="G15" s="695">
        <v>-5.7</v>
      </c>
      <c r="H15" s="696"/>
      <c r="I15" s="661">
        <v>37.299999999999997</v>
      </c>
      <c r="M15" s="632"/>
      <c r="N15" s="632"/>
      <c r="O15" s="632"/>
      <c r="P15" s="632"/>
      <c r="Q15" s="632"/>
      <c r="R15" s="24"/>
      <c r="S15" s="12"/>
      <c r="T15" s="1050"/>
    </row>
    <row r="16" spans="1:20" ht="20.149999999999999" customHeight="1">
      <c r="A16" s="2"/>
      <c r="C16" s="25">
        <v>2021</v>
      </c>
      <c r="D16" s="25">
        <v>42</v>
      </c>
      <c r="F16" s="18">
        <v>11926</v>
      </c>
      <c r="G16" s="695">
        <v>-4.5</v>
      </c>
      <c r="H16" s="696"/>
      <c r="I16" s="661">
        <v>34.9</v>
      </c>
      <c r="M16" s="632"/>
      <c r="N16" s="632"/>
      <c r="O16" s="632"/>
      <c r="P16" s="632"/>
      <c r="Q16" s="632"/>
      <c r="R16" s="24"/>
      <c r="S16" s="12"/>
      <c r="T16" s="1050"/>
    </row>
    <row r="17" spans="1:19" ht="20.149999999999999" customHeight="1">
      <c r="A17" s="2"/>
      <c r="B17" s="27"/>
      <c r="C17" s="25">
        <v>2022</v>
      </c>
      <c r="D17" s="25">
        <v>40</v>
      </c>
      <c r="E17" s="113"/>
      <c r="F17" s="18">
        <v>11664</v>
      </c>
      <c r="G17" s="695">
        <v>-2.1</v>
      </c>
      <c r="H17" s="696"/>
      <c r="I17" s="661">
        <v>32.700000000000003</v>
      </c>
      <c r="J17" s="1"/>
      <c r="M17" s="632"/>
      <c r="N17" s="632"/>
      <c r="O17" s="632"/>
      <c r="P17" s="632"/>
      <c r="Q17" s="632"/>
      <c r="S17" s="12"/>
    </row>
    <row r="18" spans="1:19" ht="20.149999999999999" customHeight="1">
      <c r="A18" s="2"/>
      <c r="B18" s="27"/>
      <c r="C18" s="25">
        <v>2023</v>
      </c>
      <c r="D18" s="25">
        <v>38</v>
      </c>
      <c r="E18" s="836"/>
      <c r="F18" s="18">
        <v>12164</v>
      </c>
      <c r="G18" s="837">
        <v>4.3</v>
      </c>
      <c r="H18" s="838"/>
      <c r="I18" s="661">
        <v>32</v>
      </c>
      <c r="J18" s="1"/>
      <c r="M18" s="632"/>
      <c r="N18" s="632"/>
      <c r="O18" s="632"/>
      <c r="P18" s="632"/>
      <c r="Q18" s="632"/>
      <c r="S18" s="835"/>
    </row>
    <row r="19" spans="1:19" ht="21" customHeight="1">
      <c r="A19" s="2"/>
      <c r="C19" s="1051" t="s">
        <v>10</v>
      </c>
      <c r="D19" s="1051"/>
      <c r="E19" s="1052"/>
      <c r="F19" s="1051"/>
      <c r="G19" s="1052"/>
      <c r="H19" s="1052"/>
      <c r="I19" s="1051"/>
      <c r="S19" s="12"/>
    </row>
    <row r="20" spans="1:19" ht="20.149999999999999" customHeight="1">
      <c r="A20" s="28" t="s">
        <v>11</v>
      </c>
      <c r="B20" s="1053" t="s">
        <v>12</v>
      </c>
      <c r="C20" s="1053"/>
      <c r="D20" s="1053"/>
      <c r="E20" s="1053"/>
      <c r="F20" s="1053"/>
      <c r="G20" s="41"/>
      <c r="H20" s="662" t="s">
        <v>8</v>
      </c>
      <c r="I20" s="1054" t="s">
        <v>13</v>
      </c>
      <c r="J20" s="1054"/>
      <c r="K20" s="1054"/>
      <c r="L20" s="1054"/>
      <c r="N20" s="30"/>
      <c r="O20" s="31"/>
      <c r="P20" s="31"/>
      <c r="Q20" s="31"/>
    </row>
    <row r="21" spans="1:19" ht="12.75" customHeight="1">
      <c r="A21" s="2"/>
      <c r="B21" s="1053"/>
      <c r="C21" s="1053"/>
      <c r="D21" s="1053"/>
      <c r="E21" s="1053"/>
      <c r="F21" s="1053"/>
      <c r="G21" s="41"/>
      <c r="I21" s="1054"/>
      <c r="J21" s="1054"/>
      <c r="K21" s="1054"/>
      <c r="L21" s="1054"/>
      <c r="N21" s="30"/>
      <c r="O21" s="31"/>
      <c r="P21" s="31"/>
      <c r="Q21" s="31"/>
    </row>
    <row r="22" spans="1:19" ht="25.5" customHeight="1">
      <c r="A22" s="2"/>
      <c r="B22" s="1053"/>
      <c r="C22" s="1053"/>
      <c r="D22" s="1053"/>
      <c r="E22" s="1053"/>
      <c r="F22" s="1053"/>
      <c r="G22" s="41"/>
      <c r="H22" s="570"/>
      <c r="I22" s="1056"/>
      <c r="J22" s="1056"/>
      <c r="K22" s="1056"/>
      <c r="L22" s="1056"/>
      <c r="N22" s="30"/>
      <c r="O22" s="31"/>
      <c r="P22" s="31"/>
      <c r="Q22" s="31"/>
    </row>
    <row r="23" spans="1:19" ht="26.65" customHeight="1">
      <c r="A23" s="2"/>
      <c r="B23" s="32"/>
      <c r="C23" s="33"/>
      <c r="D23" s="33"/>
      <c r="E23" s="33"/>
      <c r="F23" s="33"/>
      <c r="G23" s="33"/>
      <c r="I23" s="1056"/>
      <c r="J23" s="1056"/>
      <c r="K23" s="1056"/>
      <c r="L23" s="1056"/>
      <c r="N23" s="31"/>
      <c r="O23" s="31"/>
      <c r="P23" s="31"/>
      <c r="Q23" s="31"/>
    </row>
    <row r="24" spans="1:19" ht="13.5" customHeight="1">
      <c r="A24" s="29" t="s">
        <v>14</v>
      </c>
      <c r="B24" s="1055" t="s">
        <v>528</v>
      </c>
      <c r="C24" s="1056"/>
      <c r="D24" s="1056"/>
      <c r="E24" s="1056"/>
      <c r="F24" s="1056"/>
      <c r="G24" s="42"/>
      <c r="M24" s="1054"/>
      <c r="N24" s="1057"/>
      <c r="O24" s="1057"/>
      <c r="P24" s="1057"/>
      <c r="Q24" s="1057"/>
    </row>
    <row r="25" spans="1:19" ht="41.25" customHeight="1">
      <c r="A25" s="35"/>
      <c r="B25" s="1056"/>
      <c r="C25" s="1056"/>
      <c r="D25" s="1056"/>
      <c r="E25" s="1056"/>
      <c r="F25" s="1056"/>
      <c r="G25" s="42"/>
      <c r="H25" s="35"/>
      <c r="M25" s="1054"/>
      <c r="N25" s="1057"/>
      <c r="O25" s="1057"/>
      <c r="P25" s="1057"/>
      <c r="Q25" s="1057"/>
    </row>
    <row r="26" spans="1:19" ht="3" customHeight="1">
      <c r="A26" s="2"/>
      <c r="B26" s="36"/>
      <c r="C26" s="37"/>
      <c r="D26" s="37"/>
      <c r="E26" s="37"/>
      <c r="F26" s="37"/>
      <c r="G26" s="37"/>
      <c r="H26" s="36"/>
      <c r="I26" s="36"/>
      <c r="J26" s="36"/>
      <c r="K26" s="38"/>
      <c r="L26" s="38"/>
      <c r="M26" s="38"/>
    </row>
    <row r="27" spans="1:19" ht="12.75" customHeight="1">
      <c r="A27" s="2"/>
      <c r="B27" s="35"/>
      <c r="C27" s="35"/>
      <c r="D27" s="35"/>
      <c r="E27" s="35"/>
      <c r="F27" s="35"/>
      <c r="G27" s="35"/>
      <c r="H27" s="36"/>
      <c r="I27" s="35"/>
      <c r="J27" s="35"/>
      <c r="K27" s="35"/>
      <c r="L27" s="35"/>
      <c r="M27" s="35"/>
    </row>
    <row r="28" spans="1:19">
      <c r="A28" s="2"/>
      <c r="B28" s="35"/>
      <c r="C28" s="35"/>
      <c r="D28" s="35"/>
      <c r="E28" s="35"/>
      <c r="F28" s="35"/>
      <c r="G28" s="35"/>
      <c r="H28" s="37"/>
      <c r="I28" s="35"/>
      <c r="J28" s="35"/>
      <c r="K28" s="35"/>
      <c r="L28" s="35"/>
      <c r="M28" s="35"/>
    </row>
    <row r="29" spans="1:19" ht="12.75" customHeight="1">
      <c r="A29" s="2"/>
      <c r="B29" s="35"/>
      <c r="C29" s="35"/>
      <c r="D29" s="35"/>
      <c r="E29" s="35"/>
      <c r="F29" s="35"/>
      <c r="G29" s="35"/>
      <c r="H29" s="37"/>
      <c r="I29" s="35"/>
      <c r="J29" s="35"/>
      <c r="K29" s="35"/>
      <c r="L29" s="35"/>
      <c r="M29" s="35"/>
    </row>
    <row r="30" spans="1:19" ht="12.75" customHeight="1">
      <c r="A30" s="2"/>
      <c r="D30" s="35"/>
      <c r="E30" s="35"/>
      <c r="F30" s="35"/>
      <c r="G30" s="35"/>
      <c r="H30" s="39"/>
      <c r="I30" s="39"/>
    </row>
    <row r="31" spans="1:19">
      <c r="A31" s="2"/>
      <c r="C31" s="35"/>
      <c r="D31" s="35"/>
      <c r="E31" s="35"/>
      <c r="F31" s="35"/>
      <c r="G31" s="35"/>
      <c r="H31" s="39"/>
      <c r="I31" s="39"/>
    </row>
    <row r="32" spans="1:19" ht="12.75" customHeight="1">
      <c r="A32" s="2"/>
      <c r="B32" s="29"/>
      <c r="C32" s="35"/>
      <c r="D32" s="35"/>
      <c r="E32" s="35"/>
      <c r="F32" s="35"/>
      <c r="G32" s="35"/>
      <c r="H32" s="35"/>
      <c r="I32" s="35"/>
    </row>
    <row r="33" spans="1:9">
      <c r="A33" s="2"/>
      <c r="B33" s="29"/>
      <c r="C33" s="35"/>
      <c r="D33" s="35"/>
      <c r="E33" s="35"/>
      <c r="F33" s="35"/>
      <c r="G33" s="35"/>
      <c r="H33" s="35"/>
      <c r="I33" s="35"/>
    </row>
    <row r="34" spans="1:9">
      <c r="A34" s="2"/>
      <c r="B34" s="29"/>
      <c r="C34" s="39"/>
      <c r="D34" s="39"/>
      <c r="E34" s="39"/>
      <c r="F34" s="39"/>
      <c r="G34" s="39"/>
      <c r="H34" s="35"/>
      <c r="I34" s="35"/>
    </row>
    <row r="35" spans="1:9" ht="12.75" customHeight="1">
      <c r="A35" s="2"/>
      <c r="D35" s="35"/>
      <c r="E35" s="35"/>
      <c r="F35" s="35"/>
      <c r="G35" s="35"/>
      <c r="H35" s="35"/>
      <c r="I35" s="35"/>
    </row>
    <row r="36" spans="1:9">
      <c r="C36" s="35"/>
      <c r="D36" s="35"/>
      <c r="E36" s="35"/>
      <c r="F36" s="35"/>
      <c r="G36" s="35"/>
      <c r="H36" s="39"/>
      <c r="I36" s="39"/>
    </row>
    <row r="37" spans="1:9" ht="12.75" customHeight="1">
      <c r="C37" s="35"/>
      <c r="D37" s="35"/>
      <c r="E37" s="35"/>
      <c r="F37" s="35"/>
      <c r="G37" s="35"/>
      <c r="H37" s="35"/>
      <c r="I37" s="35"/>
    </row>
    <row r="38" spans="1:9">
      <c r="B38" s="29"/>
      <c r="C38" s="35"/>
      <c r="D38" s="35"/>
      <c r="E38" s="35"/>
      <c r="F38" s="35"/>
      <c r="G38" s="35"/>
      <c r="H38" s="35"/>
      <c r="I38" s="35"/>
    </row>
    <row r="39" spans="1:9">
      <c r="B39" s="29"/>
      <c r="C39" s="39"/>
      <c r="D39" s="39"/>
      <c r="E39" s="39"/>
      <c r="F39" s="39"/>
      <c r="G39" s="39"/>
      <c r="H39" s="35"/>
      <c r="I39" s="35"/>
    </row>
    <row r="40" spans="1:9">
      <c r="C40" s="39"/>
      <c r="D40" s="39"/>
      <c r="E40" s="39"/>
      <c r="F40" s="39"/>
      <c r="G40" s="39"/>
      <c r="H40" s="35"/>
      <c r="I40" s="35"/>
    </row>
    <row r="41" spans="1:9">
      <c r="H41" s="39"/>
      <c r="I41" s="39"/>
    </row>
    <row r="42" spans="1:9">
      <c r="H42" s="39"/>
      <c r="I42" s="39"/>
    </row>
  </sheetData>
  <mergeCells count="15">
    <mergeCell ref="T13:T16"/>
    <mergeCell ref="C19:I19"/>
    <mergeCell ref="B20:F22"/>
    <mergeCell ref="I20:L21"/>
    <mergeCell ref="B24:F25"/>
    <mergeCell ref="I22:L23"/>
    <mergeCell ref="M24:M25"/>
    <mergeCell ref="N24:Q25"/>
    <mergeCell ref="O11:P11"/>
    <mergeCell ref="G11:H11"/>
    <mergeCell ref="A1:L3"/>
    <mergeCell ref="A5:L5"/>
    <mergeCell ref="A6:L6"/>
    <mergeCell ref="A8:L8"/>
    <mergeCell ref="D11:E11"/>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
    <pageSetUpPr fitToPage="1"/>
  </sheetPr>
  <dimension ref="A1:AQ39"/>
  <sheetViews>
    <sheetView showGridLines="0" topLeftCell="A14" zoomScaleNormal="100" zoomScaleSheetLayoutView="100" workbookViewId="0">
      <selection activeCell="J37" sqref="J37"/>
    </sheetView>
  </sheetViews>
  <sheetFormatPr defaultColWidth="9.26953125" defaultRowHeight="12.5"/>
  <cols>
    <col min="1" max="1" width="15.7265625" style="5" customWidth="1"/>
    <col min="2" max="2" width="7.7265625" style="5" hidden="1" customWidth="1"/>
    <col min="3" max="3" width="6.7265625" style="5" hidden="1" customWidth="1"/>
    <col min="4" max="4" width="7.7265625" style="5" hidden="1" customWidth="1"/>
    <col min="5" max="5" width="6.7265625" style="5" hidden="1" customWidth="1"/>
    <col min="6" max="6" width="10.7265625" style="5" customWidth="1"/>
    <col min="7" max="7" width="8.7265625" style="5" customWidth="1"/>
    <col min="8" max="8" width="10.7265625" style="5" customWidth="1"/>
    <col min="9" max="9" width="8.7265625" style="5" customWidth="1"/>
    <col min="10" max="10" width="10.7265625" style="5" customWidth="1"/>
    <col min="11" max="11" width="8.7265625" style="5" customWidth="1"/>
    <col min="12" max="12" width="10.7265625" style="5" customWidth="1"/>
    <col min="13" max="13" width="8.7265625" style="5" customWidth="1"/>
    <col min="14" max="14" width="10.7265625" style="5" customWidth="1"/>
    <col min="15" max="15" width="8.7265625" style="5" customWidth="1"/>
    <col min="16" max="16" width="10.7265625" style="1" customWidth="1"/>
    <col min="17" max="18" width="9.26953125" style="1"/>
    <col min="19" max="19" width="14.26953125" style="1" customWidth="1"/>
    <col min="20" max="21" width="9.26953125" style="1"/>
    <col min="22" max="22" width="14.7265625" style="1" customWidth="1"/>
    <col min="23" max="16384" width="9.26953125" style="1"/>
  </cols>
  <sheetData>
    <row r="1" spans="1:43" ht="13">
      <c r="A1" s="1061" t="s">
        <v>15</v>
      </c>
      <c r="B1" s="1061"/>
      <c r="C1" s="1061"/>
      <c r="D1" s="1061"/>
      <c r="E1" s="1061"/>
      <c r="F1" s="1061"/>
      <c r="G1" s="1061"/>
      <c r="H1" s="1061"/>
      <c r="I1" s="1061"/>
      <c r="J1" s="1061"/>
      <c r="K1" s="1061"/>
      <c r="L1" s="1061"/>
      <c r="M1" s="1061"/>
      <c r="N1" s="1061"/>
      <c r="O1" s="1061"/>
      <c r="P1" s="1061"/>
      <c r="Q1" s="1061"/>
    </row>
    <row r="2" spans="1:43">
      <c r="A2" s="6"/>
    </row>
    <row r="3" spans="1:43" ht="13">
      <c r="A3" s="1047" t="s">
        <v>16</v>
      </c>
      <c r="B3" s="1047"/>
      <c r="C3" s="1047"/>
      <c r="D3" s="1047"/>
      <c r="E3" s="1047"/>
      <c r="F3" s="1047"/>
      <c r="G3" s="1047"/>
      <c r="H3" s="1047"/>
      <c r="I3" s="1047"/>
      <c r="J3" s="1047"/>
      <c r="K3" s="1047"/>
      <c r="L3" s="1047"/>
      <c r="M3" s="1047"/>
      <c r="N3" s="1047"/>
      <c r="O3" s="1047"/>
      <c r="P3" s="1047"/>
      <c r="Q3" s="1047"/>
    </row>
    <row r="4" spans="1:43" ht="13">
      <c r="A4" s="43"/>
      <c r="C4" s="44"/>
      <c r="P4" s="5"/>
      <c r="Q4" s="34"/>
    </row>
    <row r="5" spans="1:43">
      <c r="A5" s="1062" t="s">
        <v>3</v>
      </c>
      <c r="B5" s="1062"/>
      <c r="C5" s="1062"/>
      <c r="D5" s="1062"/>
      <c r="E5" s="1062"/>
      <c r="F5" s="1062"/>
      <c r="G5" s="1062"/>
      <c r="H5" s="1062"/>
      <c r="I5" s="1062"/>
      <c r="J5" s="1062"/>
      <c r="K5" s="1062"/>
      <c r="L5" s="1062"/>
      <c r="M5" s="1062"/>
      <c r="N5" s="1062"/>
      <c r="O5" s="1062"/>
      <c r="P5" s="1062"/>
      <c r="Q5" s="1062"/>
      <c r="R5" s="45"/>
      <c r="AB5" s="45"/>
      <c r="AC5" s="45"/>
      <c r="AD5" s="45"/>
      <c r="AE5" s="45"/>
      <c r="AF5" s="45"/>
      <c r="AG5" s="45"/>
      <c r="AH5" s="45"/>
      <c r="AI5" s="45"/>
      <c r="AJ5" s="45"/>
      <c r="AK5" s="45"/>
      <c r="AL5" s="45"/>
      <c r="AM5" s="45"/>
    </row>
    <row r="6" spans="1:43" s="46" customFormat="1" ht="16.149999999999999" customHeight="1">
      <c r="A6" s="1063" t="s">
        <v>17</v>
      </c>
      <c r="B6" s="1058">
        <v>2008</v>
      </c>
      <c r="C6" s="1059"/>
      <c r="D6" s="1058">
        <v>2009</v>
      </c>
      <c r="E6" s="1059"/>
      <c r="F6" s="687">
        <v>2018</v>
      </c>
      <c r="G6" s="688"/>
      <c r="H6" s="687">
        <v>2019</v>
      </c>
      <c r="I6" s="688"/>
      <c r="J6" s="687">
        <v>2020</v>
      </c>
      <c r="K6" s="688"/>
      <c r="L6" s="687">
        <v>2021</v>
      </c>
      <c r="M6" s="688"/>
      <c r="N6" s="1058">
        <v>2022</v>
      </c>
      <c r="O6" s="1059"/>
      <c r="P6" s="1058">
        <v>2023</v>
      </c>
      <c r="Q6" s="1059"/>
      <c r="S6" s="1"/>
      <c r="T6" s="1"/>
      <c r="U6" s="1"/>
      <c r="V6" s="1"/>
      <c r="W6" s="1"/>
      <c r="X6" s="1"/>
      <c r="Y6" s="1"/>
      <c r="Z6" s="1"/>
      <c r="AA6" s="1"/>
    </row>
    <row r="7" spans="1:43" s="46" customFormat="1" ht="26">
      <c r="A7" s="1064"/>
      <c r="B7" s="47" t="s">
        <v>18</v>
      </c>
      <c r="C7" s="48" t="s">
        <v>19</v>
      </c>
      <c r="D7" s="10" t="s">
        <v>18</v>
      </c>
      <c r="E7" s="49" t="s">
        <v>19</v>
      </c>
      <c r="F7" s="47" t="s">
        <v>18</v>
      </c>
      <c r="G7" s="47" t="s">
        <v>19</v>
      </c>
      <c r="H7" s="47" t="s">
        <v>18</v>
      </c>
      <c r="I7" s="47" t="s">
        <v>19</v>
      </c>
      <c r="J7" s="47" t="s">
        <v>18</v>
      </c>
      <c r="K7" s="47" t="s">
        <v>19</v>
      </c>
      <c r="L7" s="50" t="s">
        <v>18</v>
      </c>
      <c r="M7" s="50" t="s">
        <v>19</v>
      </c>
      <c r="N7" s="50" t="s">
        <v>18</v>
      </c>
      <c r="O7" s="50" t="s">
        <v>19</v>
      </c>
      <c r="P7" s="50" t="s">
        <v>18</v>
      </c>
      <c r="Q7" s="50" t="s">
        <v>19</v>
      </c>
      <c r="S7" s="1"/>
      <c r="T7" s="1"/>
      <c r="U7" s="1"/>
      <c r="V7" s="1"/>
      <c r="W7" s="1"/>
      <c r="X7" s="1"/>
      <c r="Y7" s="1"/>
      <c r="Z7" s="1"/>
      <c r="AA7" s="1"/>
    </row>
    <row r="8" spans="1:43" ht="15" customHeight="1">
      <c r="A8" s="51" t="s">
        <v>20</v>
      </c>
      <c r="B8" s="52">
        <v>1268.1189999999999</v>
      </c>
      <c r="C8" s="53">
        <v>7.19</v>
      </c>
      <c r="D8" s="52">
        <v>1227.693</v>
      </c>
      <c r="E8" s="53">
        <v>7.22</v>
      </c>
      <c r="F8" s="803">
        <v>1003</v>
      </c>
      <c r="G8" s="77">
        <v>7.6</v>
      </c>
      <c r="H8" s="803">
        <v>999</v>
      </c>
      <c r="I8" s="77">
        <v>7.5</v>
      </c>
      <c r="J8" s="803">
        <v>923</v>
      </c>
      <c r="K8" s="77">
        <v>7.4</v>
      </c>
      <c r="L8" s="803">
        <v>890</v>
      </c>
      <c r="M8" s="77">
        <v>7.5</v>
      </c>
      <c r="N8" s="803">
        <v>885</v>
      </c>
      <c r="O8" s="77">
        <v>7.6</v>
      </c>
      <c r="P8" s="803">
        <v>936</v>
      </c>
      <c r="Q8" s="77">
        <v>7.7</v>
      </c>
      <c r="AB8" s="624"/>
      <c r="AC8" s="73"/>
      <c r="AN8" s="54"/>
      <c r="AO8" s="54"/>
      <c r="AP8" s="54"/>
      <c r="AQ8" s="54"/>
    </row>
    <row r="9" spans="1:43" ht="15" customHeight="1">
      <c r="A9" s="55" t="s">
        <v>21</v>
      </c>
      <c r="B9" s="56">
        <v>35.795000000000002</v>
      </c>
      <c r="C9" s="57">
        <v>0.2</v>
      </c>
      <c r="D9" s="56">
        <v>34.418999999999997</v>
      </c>
      <c r="E9" s="57">
        <v>0.2</v>
      </c>
      <c r="F9" s="803">
        <v>52</v>
      </c>
      <c r="G9" s="77">
        <v>0.4</v>
      </c>
      <c r="H9" s="803">
        <v>49</v>
      </c>
      <c r="I9" s="77">
        <v>0.4</v>
      </c>
      <c r="J9" s="803">
        <v>33</v>
      </c>
      <c r="K9" s="77">
        <v>0.3</v>
      </c>
      <c r="L9" s="803">
        <v>25</v>
      </c>
      <c r="M9" s="77">
        <v>0.2</v>
      </c>
      <c r="N9" s="803">
        <v>23</v>
      </c>
      <c r="O9" s="77">
        <v>0.2</v>
      </c>
      <c r="P9" s="803">
        <v>25</v>
      </c>
      <c r="Q9" s="77">
        <v>0.2</v>
      </c>
      <c r="AB9" s="624"/>
      <c r="AC9" s="73"/>
      <c r="AN9" s="54"/>
      <c r="AO9" s="54"/>
      <c r="AP9" s="54"/>
      <c r="AQ9" s="54"/>
    </row>
    <row r="10" spans="1:43" ht="15" customHeight="1">
      <c r="A10" s="55" t="s">
        <v>22</v>
      </c>
      <c r="B10" s="56">
        <v>2954.6840000000002</v>
      </c>
      <c r="C10" s="57">
        <v>16.75</v>
      </c>
      <c r="D10" s="56">
        <v>2833.2359999999999</v>
      </c>
      <c r="E10" s="57">
        <v>16.670000000000002</v>
      </c>
      <c r="F10" s="803">
        <v>2137</v>
      </c>
      <c r="G10" s="77">
        <v>16.100000000000001</v>
      </c>
      <c r="H10" s="803">
        <v>2167</v>
      </c>
      <c r="I10" s="77">
        <v>16.399999999999999</v>
      </c>
      <c r="J10" s="803">
        <v>2110</v>
      </c>
      <c r="K10" s="77">
        <v>16.899999999999999</v>
      </c>
      <c r="L10" s="803">
        <v>2060</v>
      </c>
      <c r="M10" s="77">
        <v>17.3</v>
      </c>
      <c r="N10" s="803">
        <v>2048</v>
      </c>
      <c r="O10" s="77">
        <v>17.600000000000001</v>
      </c>
      <c r="P10" s="803">
        <v>2150</v>
      </c>
      <c r="Q10" s="77">
        <v>17.7</v>
      </c>
      <c r="AB10" s="624"/>
      <c r="AC10" s="73"/>
      <c r="AN10" s="54"/>
      <c r="AO10" s="54"/>
      <c r="AP10" s="54"/>
      <c r="AQ10" s="54"/>
    </row>
    <row r="11" spans="1:43" ht="15" customHeight="1">
      <c r="A11" s="55" t="s">
        <v>23</v>
      </c>
      <c r="B11" s="56">
        <v>270.10500000000002</v>
      </c>
      <c r="C11" s="57">
        <v>1.53</v>
      </c>
      <c r="D11" s="56">
        <v>250.303</v>
      </c>
      <c r="E11" s="57">
        <v>1.47</v>
      </c>
      <c r="F11" s="803">
        <v>225</v>
      </c>
      <c r="G11" s="77">
        <v>1.7</v>
      </c>
      <c r="H11" s="803">
        <v>238</v>
      </c>
      <c r="I11" s="77">
        <v>1.8</v>
      </c>
      <c r="J11" s="803">
        <v>226</v>
      </c>
      <c r="K11" s="77">
        <v>1.8</v>
      </c>
      <c r="L11" s="803">
        <v>223</v>
      </c>
      <c r="M11" s="77">
        <v>1.9</v>
      </c>
      <c r="N11" s="803">
        <v>224</v>
      </c>
      <c r="O11" s="77">
        <v>1.9</v>
      </c>
      <c r="P11" s="803">
        <v>236</v>
      </c>
      <c r="Q11" s="77">
        <v>1.9</v>
      </c>
      <c r="AB11" s="624"/>
      <c r="AC11" s="73"/>
      <c r="AN11" s="54"/>
      <c r="AO11" s="54"/>
      <c r="AP11" s="54"/>
      <c r="AQ11" s="54"/>
    </row>
    <row r="12" spans="1:43" ht="15" customHeight="1">
      <c r="A12" s="55" t="s">
        <v>24</v>
      </c>
      <c r="B12" s="56">
        <v>1416.4680000000001</v>
      </c>
      <c r="C12" s="57">
        <v>8.0299999999999994</v>
      </c>
      <c r="D12" s="56">
        <v>1375.038</v>
      </c>
      <c r="E12" s="57">
        <v>8.09</v>
      </c>
      <c r="F12" s="803">
        <v>1096</v>
      </c>
      <c r="G12" s="77">
        <v>8.3000000000000007</v>
      </c>
      <c r="H12" s="803">
        <v>1103</v>
      </c>
      <c r="I12" s="77">
        <v>8.3000000000000007</v>
      </c>
      <c r="J12" s="803">
        <v>1047</v>
      </c>
      <c r="K12" s="77">
        <v>8.4</v>
      </c>
      <c r="L12" s="803">
        <v>1000</v>
      </c>
      <c r="M12" s="77">
        <v>8.4</v>
      </c>
      <c r="N12" s="803">
        <v>983</v>
      </c>
      <c r="O12" s="77">
        <v>8.4</v>
      </c>
      <c r="P12" s="803">
        <v>1027</v>
      </c>
      <c r="Q12" s="77">
        <v>8.4</v>
      </c>
      <c r="AB12" s="624"/>
      <c r="AC12" s="73"/>
      <c r="AN12" s="54"/>
      <c r="AO12" s="54"/>
      <c r="AP12" s="54"/>
      <c r="AQ12" s="54"/>
    </row>
    <row r="13" spans="1:43" ht="15" customHeight="1">
      <c r="A13" s="58" t="s">
        <v>25</v>
      </c>
      <c r="B13" s="56">
        <v>317.66199999999998</v>
      </c>
      <c r="C13" s="59">
        <v>1.8</v>
      </c>
      <c r="D13" s="56">
        <v>303.35899999999998</v>
      </c>
      <c r="E13" s="59">
        <v>1.79</v>
      </c>
      <c r="F13" s="803">
        <v>367</v>
      </c>
      <c r="G13" s="77">
        <v>2.8</v>
      </c>
      <c r="H13" s="803">
        <v>368</v>
      </c>
      <c r="I13" s="77">
        <v>2.8</v>
      </c>
      <c r="J13" s="803">
        <v>344</v>
      </c>
      <c r="K13" s="77">
        <v>2.8</v>
      </c>
      <c r="L13" s="803">
        <v>327</v>
      </c>
      <c r="M13" s="77">
        <v>2.7</v>
      </c>
      <c r="N13" s="803">
        <v>315</v>
      </c>
      <c r="O13" s="77">
        <v>2.7</v>
      </c>
      <c r="P13" s="803">
        <v>328</v>
      </c>
      <c r="Q13" s="77">
        <v>2.7</v>
      </c>
      <c r="AB13" s="624"/>
      <c r="AC13" s="73"/>
      <c r="AN13" s="54"/>
      <c r="AO13" s="54"/>
      <c r="AP13" s="54"/>
      <c r="AQ13" s="54"/>
    </row>
    <row r="14" spans="1:43" ht="15" customHeight="1">
      <c r="A14" s="58" t="s">
        <v>26</v>
      </c>
      <c r="B14" s="56">
        <v>490.971</v>
      </c>
      <c r="C14" s="59">
        <v>2.78</v>
      </c>
      <c r="D14" s="56">
        <v>480.04</v>
      </c>
      <c r="E14" s="59">
        <v>2.82</v>
      </c>
      <c r="F14" s="803">
        <v>235</v>
      </c>
      <c r="G14" s="77">
        <v>1.8</v>
      </c>
      <c r="H14" s="803">
        <v>237</v>
      </c>
      <c r="I14" s="77">
        <v>1.8</v>
      </c>
      <c r="J14" s="803">
        <v>227</v>
      </c>
      <c r="K14" s="77">
        <v>1.8</v>
      </c>
      <c r="L14" s="803">
        <v>217</v>
      </c>
      <c r="M14" s="77">
        <v>1.8</v>
      </c>
      <c r="N14" s="803">
        <v>215</v>
      </c>
      <c r="O14" s="77">
        <v>1.8</v>
      </c>
      <c r="P14" s="803">
        <v>226</v>
      </c>
      <c r="Q14" s="77">
        <v>1.9</v>
      </c>
      <c r="AB14" s="624"/>
      <c r="AC14" s="73"/>
      <c r="AN14" s="54"/>
      <c r="AO14" s="54"/>
      <c r="AP14" s="54"/>
      <c r="AQ14" s="54"/>
    </row>
    <row r="15" spans="1:43" ht="15" customHeight="1">
      <c r="A15" s="60" t="s">
        <v>27</v>
      </c>
      <c r="B15" s="56">
        <v>1477.53</v>
      </c>
      <c r="C15" s="57">
        <v>8.3800000000000008</v>
      </c>
      <c r="D15" s="56">
        <v>1414.5170000000001</v>
      </c>
      <c r="E15" s="57">
        <v>8.32</v>
      </c>
      <c r="F15" s="803">
        <v>1096</v>
      </c>
      <c r="G15" s="77">
        <v>8.3000000000000007</v>
      </c>
      <c r="H15" s="803">
        <v>1115</v>
      </c>
      <c r="I15" s="77">
        <v>8.4</v>
      </c>
      <c r="J15" s="803">
        <v>1039</v>
      </c>
      <c r="K15" s="77">
        <v>8.3000000000000007</v>
      </c>
      <c r="L15" s="803">
        <v>991</v>
      </c>
      <c r="M15" s="77">
        <v>8.3000000000000007</v>
      </c>
      <c r="N15" s="803">
        <v>969</v>
      </c>
      <c r="O15" s="77">
        <v>8.3000000000000007</v>
      </c>
      <c r="P15" s="803">
        <v>1005</v>
      </c>
      <c r="Q15" s="77">
        <v>8.3000000000000007</v>
      </c>
      <c r="AB15" s="624"/>
      <c r="AC15" s="73"/>
      <c r="AN15" s="54"/>
      <c r="AO15" s="54"/>
      <c r="AP15" s="54"/>
      <c r="AQ15" s="54"/>
    </row>
    <row r="16" spans="1:43" s="65" customFormat="1" ht="18" customHeight="1">
      <c r="A16" s="62" t="s">
        <v>28</v>
      </c>
      <c r="B16" s="63">
        <v>8231.3340000000007</v>
      </c>
      <c r="C16" s="64">
        <v>46.67</v>
      </c>
      <c r="D16" s="63">
        <v>7918.6049999999996</v>
      </c>
      <c r="E16" s="64">
        <v>46.6</v>
      </c>
      <c r="F16" s="804">
        <v>6211</v>
      </c>
      <c r="G16" s="79">
        <v>46.9</v>
      </c>
      <c r="H16" s="804">
        <v>6275</v>
      </c>
      <c r="I16" s="79">
        <v>47.4</v>
      </c>
      <c r="J16" s="804">
        <v>5950</v>
      </c>
      <c r="K16" s="79">
        <v>47.6</v>
      </c>
      <c r="L16" s="804">
        <v>5733</v>
      </c>
      <c r="M16" s="79">
        <v>48.1</v>
      </c>
      <c r="N16" s="804">
        <v>5662</v>
      </c>
      <c r="O16" s="79">
        <v>48.5</v>
      </c>
      <c r="P16" s="804">
        <v>5934</v>
      </c>
      <c r="Q16" s="79">
        <v>48.8</v>
      </c>
      <c r="R16" s="1"/>
      <c r="S16" s="1"/>
      <c r="T16" s="1"/>
      <c r="U16" s="1"/>
      <c r="V16" s="1"/>
      <c r="W16" s="1"/>
      <c r="X16" s="1"/>
      <c r="Y16" s="1"/>
      <c r="Z16" s="1"/>
      <c r="AA16" s="1"/>
      <c r="AB16" s="625"/>
      <c r="AC16" s="73"/>
      <c r="AD16" s="1"/>
      <c r="AE16" s="1"/>
      <c r="AF16" s="1"/>
      <c r="AG16" s="1"/>
      <c r="AH16" s="1"/>
      <c r="AI16" s="1"/>
      <c r="AJ16" s="1"/>
      <c r="AK16" s="1"/>
      <c r="AL16" s="1"/>
      <c r="AM16" s="1"/>
      <c r="AN16" s="54"/>
      <c r="AO16" s="54"/>
      <c r="AP16" s="54"/>
      <c r="AQ16" s="54"/>
    </row>
    <row r="17" spans="1:43" ht="15" customHeight="1">
      <c r="A17" s="51" t="s">
        <v>29</v>
      </c>
      <c r="B17" s="52">
        <v>1320.6969999999999</v>
      </c>
      <c r="C17" s="53">
        <v>7.49</v>
      </c>
      <c r="D17" s="52">
        <v>1271.1120000000001</v>
      </c>
      <c r="E17" s="53">
        <v>7.48</v>
      </c>
      <c r="F17" s="803">
        <v>984</v>
      </c>
      <c r="G17" s="77">
        <v>7.4</v>
      </c>
      <c r="H17" s="803">
        <v>980</v>
      </c>
      <c r="I17" s="77">
        <v>7.4</v>
      </c>
      <c r="J17" s="803">
        <v>908</v>
      </c>
      <c r="K17" s="77">
        <v>7.3</v>
      </c>
      <c r="L17" s="803">
        <v>855</v>
      </c>
      <c r="M17" s="77">
        <v>7.2</v>
      </c>
      <c r="N17" s="803">
        <v>832</v>
      </c>
      <c r="O17" s="77">
        <v>7.1</v>
      </c>
      <c r="P17" s="803">
        <v>865</v>
      </c>
      <c r="Q17" s="77">
        <v>7.1</v>
      </c>
      <c r="AB17" s="624"/>
      <c r="AC17" s="73"/>
      <c r="AN17" s="54"/>
      <c r="AO17" s="54"/>
      <c r="AP17" s="54"/>
      <c r="AQ17" s="54"/>
    </row>
    <row r="18" spans="1:43" ht="15" customHeight="1">
      <c r="A18" s="66" t="s">
        <v>30</v>
      </c>
      <c r="B18" s="67">
        <v>271.108</v>
      </c>
      <c r="C18" s="68">
        <v>1.54</v>
      </c>
      <c r="D18" s="67">
        <v>264.36700000000002</v>
      </c>
      <c r="E18" s="68">
        <v>1.56</v>
      </c>
      <c r="F18" s="803">
        <v>208</v>
      </c>
      <c r="G18" s="77">
        <v>1.6</v>
      </c>
      <c r="H18" s="803">
        <v>211</v>
      </c>
      <c r="I18" s="77">
        <v>1.6</v>
      </c>
      <c r="J18" s="803">
        <v>203</v>
      </c>
      <c r="K18" s="77">
        <v>1.6</v>
      </c>
      <c r="L18" s="803">
        <v>199</v>
      </c>
      <c r="M18" s="77">
        <v>1.7</v>
      </c>
      <c r="N18" s="803">
        <v>196</v>
      </c>
      <c r="O18" s="77">
        <v>1.7</v>
      </c>
      <c r="P18" s="803">
        <v>203</v>
      </c>
      <c r="Q18" s="77">
        <v>1.7</v>
      </c>
      <c r="AB18" s="624"/>
      <c r="AC18" s="73"/>
      <c r="AN18" s="54"/>
      <c r="AO18" s="54"/>
      <c r="AP18" s="54"/>
      <c r="AQ18" s="54"/>
    </row>
    <row r="19" spans="1:43" ht="15" customHeight="1">
      <c r="A19" s="66" t="s">
        <v>31</v>
      </c>
      <c r="B19" s="67">
        <v>504.96199999999999</v>
      </c>
      <c r="C19" s="68">
        <v>2.86</v>
      </c>
      <c r="D19" s="67">
        <v>476.7</v>
      </c>
      <c r="E19" s="68">
        <v>2.81</v>
      </c>
      <c r="F19" s="803">
        <v>363</v>
      </c>
      <c r="G19" s="77">
        <v>2.7</v>
      </c>
      <c r="H19" s="803">
        <v>363</v>
      </c>
      <c r="I19" s="77">
        <v>2.7</v>
      </c>
      <c r="J19" s="803">
        <v>347</v>
      </c>
      <c r="K19" s="77">
        <v>2.8</v>
      </c>
      <c r="L19" s="803">
        <v>333</v>
      </c>
      <c r="M19" s="77">
        <v>2.8</v>
      </c>
      <c r="N19" s="803">
        <v>324</v>
      </c>
      <c r="O19" s="77">
        <v>2.8</v>
      </c>
      <c r="P19" s="803">
        <v>334</v>
      </c>
      <c r="Q19" s="77">
        <v>2.7</v>
      </c>
      <c r="AB19" s="624"/>
      <c r="AC19" s="73"/>
      <c r="AN19" s="54"/>
      <c r="AO19" s="54"/>
      <c r="AP19" s="54"/>
      <c r="AQ19" s="54"/>
    </row>
    <row r="20" spans="1:43" ht="15" customHeight="1">
      <c r="A20" s="69" t="s">
        <v>32</v>
      </c>
      <c r="B20" s="70">
        <v>1911.585</v>
      </c>
      <c r="C20" s="61">
        <v>10.84</v>
      </c>
      <c r="D20" s="70">
        <v>1873.7739999999999</v>
      </c>
      <c r="E20" s="61">
        <v>11.03</v>
      </c>
      <c r="F20" s="803">
        <v>1455</v>
      </c>
      <c r="G20" s="77">
        <v>11</v>
      </c>
      <c r="H20" s="803">
        <v>1452</v>
      </c>
      <c r="I20" s="77">
        <v>11</v>
      </c>
      <c r="J20" s="803">
        <v>1332</v>
      </c>
      <c r="K20" s="77">
        <v>10.7</v>
      </c>
      <c r="L20" s="803">
        <v>1202</v>
      </c>
      <c r="M20" s="77">
        <v>10.1</v>
      </c>
      <c r="N20" s="803">
        <v>1162</v>
      </c>
      <c r="O20" s="77">
        <v>10</v>
      </c>
      <c r="P20" s="803">
        <v>1218</v>
      </c>
      <c r="Q20" s="77">
        <v>10</v>
      </c>
      <c r="AB20" s="624"/>
      <c r="AC20" s="73"/>
      <c r="AN20" s="54"/>
      <c r="AO20" s="54"/>
      <c r="AP20" s="54"/>
      <c r="AQ20" s="54"/>
    </row>
    <row r="21" spans="1:43" ht="18" customHeight="1">
      <c r="A21" s="62" t="s">
        <v>33</v>
      </c>
      <c r="B21" s="63">
        <v>4008.3519999999999</v>
      </c>
      <c r="C21" s="64">
        <v>22.73</v>
      </c>
      <c r="D21" s="63">
        <v>3885.953</v>
      </c>
      <c r="E21" s="64">
        <v>22.87</v>
      </c>
      <c r="F21" s="805">
        <v>3010</v>
      </c>
      <c r="G21" s="64">
        <v>22.7</v>
      </c>
      <c r="H21" s="805">
        <v>3006</v>
      </c>
      <c r="I21" s="64">
        <v>22.7</v>
      </c>
      <c r="J21" s="805">
        <v>2790</v>
      </c>
      <c r="K21" s="64">
        <v>22.3</v>
      </c>
      <c r="L21" s="805">
        <v>2589</v>
      </c>
      <c r="M21" s="64">
        <v>21.7</v>
      </c>
      <c r="N21" s="805">
        <v>2514</v>
      </c>
      <c r="O21" s="64">
        <v>21.6</v>
      </c>
      <c r="P21" s="805">
        <v>2619</v>
      </c>
      <c r="Q21" s="64">
        <v>21.5</v>
      </c>
      <c r="AB21" s="624"/>
      <c r="AC21" s="73"/>
      <c r="AN21" s="54"/>
      <c r="AO21" s="54"/>
      <c r="AP21" s="54"/>
      <c r="AQ21" s="54"/>
    </row>
    <row r="22" spans="1:43" ht="15" customHeight="1">
      <c r="A22" s="51" t="s">
        <v>34</v>
      </c>
      <c r="B22" s="52">
        <v>362.26299999999998</v>
      </c>
      <c r="C22" s="53">
        <v>2.0499999999999998</v>
      </c>
      <c r="D22" s="52">
        <v>351.42500000000001</v>
      </c>
      <c r="E22" s="53">
        <v>2.0699999999999998</v>
      </c>
      <c r="F22" s="803">
        <v>282</v>
      </c>
      <c r="G22" s="77">
        <v>2.1</v>
      </c>
      <c r="H22" s="803">
        <v>278</v>
      </c>
      <c r="I22" s="77">
        <v>2.1</v>
      </c>
      <c r="J22" s="803">
        <v>261</v>
      </c>
      <c r="K22" s="77">
        <v>2.1</v>
      </c>
      <c r="L22" s="803">
        <v>251</v>
      </c>
      <c r="M22" s="77">
        <v>2.1</v>
      </c>
      <c r="N22" s="803">
        <v>244</v>
      </c>
      <c r="O22" s="77">
        <v>2.1</v>
      </c>
      <c r="P22" s="803">
        <v>248</v>
      </c>
      <c r="Q22" s="77">
        <v>2</v>
      </c>
      <c r="AB22" s="624"/>
      <c r="AC22" s="73"/>
      <c r="AN22" s="54"/>
      <c r="AO22" s="54"/>
      <c r="AP22" s="54"/>
      <c r="AQ22" s="54"/>
    </row>
    <row r="23" spans="1:43" ht="15" customHeight="1">
      <c r="A23" s="55" t="s">
        <v>35</v>
      </c>
      <c r="B23" s="56">
        <v>76.561999999999998</v>
      </c>
      <c r="C23" s="57">
        <v>0.43</v>
      </c>
      <c r="D23" s="56">
        <v>74.576999999999998</v>
      </c>
      <c r="E23" s="57">
        <v>0.44</v>
      </c>
      <c r="F23" s="803">
        <v>62</v>
      </c>
      <c r="G23" s="77">
        <v>0.5</v>
      </c>
      <c r="H23" s="803">
        <v>63</v>
      </c>
      <c r="I23" s="77">
        <v>0.5</v>
      </c>
      <c r="J23" s="803">
        <v>60</v>
      </c>
      <c r="K23" s="77">
        <v>0.5</v>
      </c>
      <c r="L23" s="803">
        <v>61</v>
      </c>
      <c r="M23" s="77">
        <v>0.5</v>
      </c>
      <c r="N23" s="803">
        <v>61</v>
      </c>
      <c r="O23" s="77">
        <v>0.5</v>
      </c>
      <c r="P23" s="803">
        <v>63</v>
      </c>
      <c r="Q23" s="77">
        <v>0.5</v>
      </c>
      <c r="AB23" s="624"/>
      <c r="AC23" s="73"/>
      <c r="AN23" s="54"/>
      <c r="AO23" s="54"/>
      <c r="AP23" s="54"/>
      <c r="AQ23" s="54"/>
    </row>
    <row r="24" spans="1:43" ht="15" customHeight="1">
      <c r="A24" s="55" t="s">
        <v>36</v>
      </c>
      <c r="B24" s="56">
        <v>1471.7650000000001</v>
      </c>
      <c r="C24" s="57">
        <v>8.34</v>
      </c>
      <c r="D24" s="56">
        <v>1391.1869999999999</v>
      </c>
      <c r="E24" s="57">
        <v>8.19</v>
      </c>
      <c r="F24" s="803">
        <v>1100</v>
      </c>
      <c r="G24" s="77">
        <v>8.3000000000000007</v>
      </c>
      <c r="H24" s="803">
        <v>1121</v>
      </c>
      <c r="I24" s="77">
        <v>8.5</v>
      </c>
      <c r="J24" s="803">
        <v>1067</v>
      </c>
      <c r="K24" s="77">
        <v>8.5</v>
      </c>
      <c r="L24" s="803">
        <v>1034</v>
      </c>
      <c r="M24" s="77">
        <v>8.6999999999999993</v>
      </c>
      <c r="N24" s="803">
        <v>991</v>
      </c>
      <c r="O24" s="77">
        <v>8.5</v>
      </c>
      <c r="P24" s="803">
        <v>1022</v>
      </c>
      <c r="Q24" s="77">
        <v>8.4</v>
      </c>
      <c r="AB24" s="624"/>
      <c r="AC24" s="73"/>
      <c r="AN24" s="54"/>
      <c r="AO24" s="54"/>
      <c r="AP24" s="54"/>
      <c r="AQ24" s="54"/>
    </row>
    <row r="25" spans="1:43" ht="15" customHeight="1">
      <c r="A25" s="55" t="s">
        <v>37</v>
      </c>
      <c r="B25" s="56">
        <v>1022.708</v>
      </c>
      <c r="C25" s="57">
        <v>5.8</v>
      </c>
      <c r="D25" s="56">
        <v>1012.371</v>
      </c>
      <c r="E25" s="57">
        <v>5.96</v>
      </c>
      <c r="F25" s="803">
        <v>784</v>
      </c>
      <c r="G25" s="77">
        <v>5.9</v>
      </c>
      <c r="H25" s="803">
        <v>774</v>
      </c>
      <c r="I25" s="77">
        <v>5.8</v>
      </c>
      <c r="J25" s="803">
        <v>733</v>
      </c>
      <c r="K25" s="77">
        <v>5.9</v>
      </c>
      <c r="L25" s="803">
        <v>704</v>
      </c>
      <c r="M25" s="77">
        <v>5.9</v>
      </c>
      <c r="N25" s="803">
        <v>686</v>
      </c>
      <c r="O25" s="77">
        <v>5.9</v>
      </c>
      <c r="P25" s="803">
        <v>713</v>
      </c>
      <c r="Q25" s="77">
        <v>5.9</v>
      </c>
      <c r="AB25" s="624"/>
      <c r="AC25" s="73"/>
      <c r="AN25" s="54"/>
      <c r="AO25" s="54"/>
      <c r="AP25" s="54"/>
      <c r="AQ25" s="54"/>
    </row>
    <row r="26" spans="1:43" ht="15" customHeight="1">
      <c r="A26" s="55" t="s">
        <v>38</v>
      </c>
      <c r="B26" s="56">
        <v>138.32300000000001</v>
      </c>
      <c r="C26" s="57">
        <v>0.78</v>
      </c>
      <c r="D26" s="56">
        <v>136.50399999999999</v>
      </c>
      <c r="E26" s="57">
        <v>0.8</v>
      </c>
      <c r="F26" s="803">
        <v>126</v>
      </c>
      <c r="G26" s="77">
        <v>0.9</v>
      </c>
      <c r="H26" s="803">
        <v>126</v>
      </c>
      <c r="I26" s="77">
        <v>0.9</v>
      </c>
      <c r="J26" s="803">
        <v>122</v>
      </c>
      <c r="K26" s="77">
        <v>1</v>
      </c>
      <c r="L26" s="803">
        <v>122</v>
      </c>
      <c r="M26" s="77">
        <v>1</v>
      </c>
      <c r="N26" s="803">
        <v>121</v>
      </c>
      <c r="O26" s="77">
        <v>1</v>
      </c>
      <c r="P26" s="803">
        <v>123</v>
      </c>
      <c r="Q26" s="77">
        <v>1</v>
      </c>
      <c r="AB26" s="624"/>
      <c r="AC26" s="73"/>
      <c r="AN26" s="54"/>
      <c r="AO26" s="54"/>
      <c r="AP26" s="54"/>
      <c r="AQ26" s="54"/>
    </row>
    <row r="27" spans="1:43" ht="15" customHeight="1">
      <c r="A27" s="69" t="s">
        <v>39</v>
      </c>
      <c r="B27" s="70">
        <v>478.69099999999997</v>
      </c>
      <c r="C27" s="61">
        <v>2.71</v>
      </c>
      <c r="D27" s="70">
        <v>466.55599999999998</v>
      </c>
      <c r="E27" s="61">
        <v>2.75</v>
      </c>
      <c r="F27" s="803">
        <v>362</v>
      </c>
      <c r="G27" s="77">
        <v>2.7</v>
      </c>
      <c r="H27" s="803">
        <v>357</v>
      </c>
      <c r="I27" s="77">
        <v>2.7</v>
      </c>
      <c r="J27" s="803">
        <v>335</v>
      </c>
      <c r="K27" s="77">
        <v>2.7</v>
      </c>
      <c r="L27" s="803">
        <v>319</v>
      </c>
      <c r="M27" s="77">
        <v>2.7</v>
      </c>
      <c r="N27" s="803">
        <v>305</v>
      </c>
      <c r="O27" s="77">
        <v>2.6</v>
      </c>
      <c r="P27" s="803">
        <v>312</v>
      </c>
      <c r="Q27" s="77">
        <v>2.6</v>
      </c>
      <c r="AB27" s="624"/>
      <c r="AC27" s="73"/>
      <c r="AN27" s="54"/>
      <c r="AO27" s="54"/>
      <c r="AP27" s="54"/>
      <c r="AQ27" s="54"/>
    </row>
    <row r="28" spans="1:43" ht="18" customHeight="1">
      <c r="A28" s="62" t="s">
        <v>40</v>
      </c>
      <c r="B28" s="63">
        <v>3550.3119999999999</v>
      </c>
      <c r="C28" s="64">
        <v>20.13</v>
      </c>
      <c r="D28" s="63">
        <v>3432.62</v>
      </c>
      <c r="E28" s="64">
        <v>20.2</v>
      </c>
      <c r="F28" s="805">
        <v>2716</v>
      </c>
      <c r="G28" s="64">
        <v>20.5</v>
      </c>
      <c r="H28" s="805">
        <v>2718</v>
      </c>
      <c r="I28" s="64">
        <v>20.5</v>
      </c>
      <c r="J28" s="805">
        <v>2580</v>
      </c>
      <c r="K28" s="64">
        <v>20.7</v>
      </c>
      <c r="L28" s="805">
        <v>2490</v>
      </c>
      <c r="M28" s="64">
        <v>20.9</v>
      </c>
      <c r="N28" s="805">
        <v>2408</v>
      </c>
      <c r="O28" s="64">
        <v>20.6</v>
      </c>
      <c r="P28" s="805">
        <v>2482</v>
      </c>
      <c r="Q28" s="64">
        <v>20.399999999999999</v>
      </c>
      <c r="AB28" s="624"/>
      <c r="AC28" s="73"/>
      <c r="AN28" s="54"/>
      <c r="AO28" s="54"/>
      <c r="AP28" s="54"/>
      <c r="AQ28" s="54"/>
    </row>
    <row r="29" spans="1:43" ht="15" customHeight="1">
      <c r="A29" s="51" t="s">
        <v>41</v>
      </c>
      <c r="B29" s="52">
        <v>1207.8969999999999</v>
      </c>
      <c r="C29" s="53">
        <v>6.85</v>
      </c>
      <c r="D29" s="52">
        <v>1182.6469999999999</v>
      </c>
      <c r="E29" s="53">
        <v>6.96</v>
      </c>
      <c r="F29" s="806">
        <v>933</v>
      </c>
      <c r="G29" s="76">
        <v>7</v>
      </c>
      <c r="H29" s="806">
        <v>906</v>
      </c>
      <c r="I29" s="76">
        <v>6.8</v>
      </c>
      <c r="J29" s="806">
        <v>848</v>
      </c>
      <c r="K29" s="76">
        <v>6.8</v>
      </c>
      <c r="L29" s="806">
        <v>805</v>
      </c>
      <c r="M29" s="76">
        <v>6.8</v>
      </c>
      <c r="N29" s="806">
        <v>775</v>
      </c>
      <c r="O29" s="76">
        <v>6.6</v>
      </c>
      <c r="P29" s="806">
        <v>817</v>
      </c>
      <c r="Q29" s="76">
        <v>6.7</v>
      </c>
      <c r="AB29" s="624"/>
      <c r="AC29" s="73"/>
      <c r="AN29" s="54"/>
      <c r="AO29" s="54"/>
      <c r="AP29" s="54"/>
      <c r="AQ29" s="54"/>
    </row>
    <row r="30" spans="1:43" ht="15" customHeight="1">
      <c r="A30" s="69" t="s">
        <v>42</v>
      </c>
      <c r="B30" s="70">
        <v>445.11399999999998</v>
      </c>
      <c r="C30" s="61">
        <v>2.52</v>
      </c>
      <c r="D30" s="70">
        <v>427.86099999999999</v>
      </c>
      <c r="E30" s="61">
        <v>2.52</v>
      </c>
      <c r="F30" s="807">
        <v>319</v>
      </c>
      <c r="G30" s="78">
        <v>2.4</v>
      </c>
      <c r="H30" s="807">
        <v>317</v>
      </c>
      <c r="I30" s="78">
        <v>2.4</v>
      </c>
      <c r="J30" s="807">
        <v>302</v>
      </c>
      <c r="K30" s="78">
        <v>2.4</v>
      </c>
      <c r="L30" s="807">
        <v>291</v>
      </c>
      <c r="M30" s="78">
        <v>2.4</v>
      </c>
      <c r="N30" s="807">
        <v>286</v>
      </c>
      <c r="O30" s="78">
        <v>2.4</v>
      </c>
      <c r="P30" s="807">
        <v>298</v>
      </c>
      <c r="Q30" s="78">
        <v>2.4</v>
      </c>
      <c r="AB30" s="624"/>
      <c r="AC30" s="73"/>
      <c r="AN30" s="54"/>
      <c r="AO30" s="54"/>
      <c r="AP30" s="54"/>
      <c r="AQ30" s="54"/>
    </row>
    <row r="31" spans="1:43" ht="18" customHeight="1">
      <c r="A31" s="62" t="s">
        <v>43</v>
      </c>
      <c r="B31" s="63">
        <v>1653.011</v>
      </c>
      <c r="C31" s="64">
        <v>9.3699999999999992</v>
      </c>
      <c r="D31" s="63">
        <v>1610.508</v>
      </c>
      <c r="E31" s="64">
        <v>9.48</v>
      </c>
      <c r="F31" s="805">
        <v>1252</v>
      </c>
      <c r="G31" s="64">
        <v>9.4</v>
      </c>
      <c r="H31" s="805">
        <v>1224</v>
      </c>
      <c r="I31" s="64">
        <v>9.1999999999999993</v>
      </c>
      <c r="J31" s="805">
        <v>1150</v>
      </c>
      <c r="K31" s="64">
        <v>9.1999999999999993</v>
      </c>
      <c r="L31" s="805">
        <v>1096</v>
      </c>
      <c r="M31" s="64">
        <v>9.1999999999999993</v>
      </c>
      <c r="N31" s="805">
        <v>1061</v>
      </c>
      <c r="O31" s="64">
        <v>9.1</v>
      </c>
      <c r="P31" s="805">
        <v>1114</v>
      </c>
      <c r="Q31" s="64">
        <v>9.1999999999999993</v>
      </c>
      <c r="AB31" s="624"/>
      <c r="AC31" s="73"/>
      <c r="AN31" s="54"/>
      <c r="AO31" s="54"/>
      <c r="AP31" s="54"/>
      <c r="AQ31" s="54"/>
    </row>
    <row r="32" spans="1:43" ht="21" customHeight="1">
      <c r="A32" s="71" t="s">
        <v>44</v>
      </c>
      <c r="B32" s="72">
        <v>193.887</v>
      </c>
      <c r="C32" s="64">
        <v>1.1000000000000001</v>
      </c>
      <c r="D32" s="72">
        <v>146.11199999999999</v>
      </c>
      <c r="E32" s="64">
        <v>0.86</v>
      </c>
      <c r="F32" s="806">
        <v>62</v>
      </c>
      <c r="G32" s="76">
        <v>0.5</v>
      </c>
      <c r="H32" s="806">
        <v>20</v>
      </c>
      <c r="I32" s="76">
        <v>0.2</v>
      </c>
      <c r="J32" s="806">
        <v>21</v>
      </c>
      <c r="K32" s="76">
        <v>0.2</v>
      </c>
      <c r="L32" s="806">
        <v>18</v>
      </c>
      <c r="M32" s="76">
        <v>0.2</v>
      </c>
      <c r="N32" s="806">
        <v>20</v>
      </c>
      <c r="O32" s="76">
        <v>0.2</v>
      </c>
      <c r="P32" s="806">
        <v>15</v>
      </c>
      <c r="Q32" s="76">
        <v>0.1</v>
      </c>
      <c r="AB32" s="624"/>
      <c r="AC32" s="73"/>
      <c r="AN32" s="54"/>
      <c r="AO32" s="54"/>
      <c r="AP32" s="54"/>
      <c r="AQ32" s="54"/>
    </row>
    <row r="33" spans="1:43" ht="18" customHeight="1">
      <c r="A33" s="62" t="s">
        <v>45</v>
      </c>
      <c r="B33" s="63">
        <v>17636.896000000001</v>
      </c>
      <c r="C33" s="64">
        <v>100</v>
      </c>
      <c r="D33" s="63">
        <v>16993.797999999999</v>
      </c>
      <c r="E33" s="64">
        <v>100</v>
      </c>
      <c r="F33" s="805">
        <v>13252</v>
      </c>
      <c r="G33" s="64">
        <v>100</v>
      </c>
      <c r="H33" s="805">
        <v>13244</v>
      </c>
      <c r="I33" s="64">
        <v>100</v>
      </c>
      <c r="J33" s="805">
        <v>12492</v>
      </c>
      <c r="K33" s="64">
        <v>100</v>
      </c>
      <c r="L33" s="805">
        <v>11926</v>
      </c>
      <c r="M33" s="64">
        <v>100</v>
      </c>
      <c r="N33" s="805">
        <v>11664</v>
      </c>
      <c r="O33" s="64">
        <v>100</v>
      </c>
      <c r="P33" s="805">
        <v>12164</v>
      </c>
      <c r="Q33" s="64">
        <v>100</v>
      </c>
      <c r="R33" s="73"/>
      <c r="AB33" s="624"/>
      <c r="AC33" s="73"/>
      <c r="AD33" s="73"/>
      <c r="AE33" s="73"/>
      <c r="AF33" s="73"/>
      <c r="AG33" s="73"/>
      <c r="AH33" s="73"/>
      <c r="AI33" s="73"/>
      <c r="AJ33" s="73"/>
      <c r="AK33" s="73"/>
      <c r="AL33" s="73"/>
      <c r="AM33" s="73"/>
      <c r="AN33" s="54"/>
      <c r="AO33" s="54"/>
      <c r="AP33" s="54"/>
      <c r="AQ33" s="54"/>
    </row>
    <row r="34" spans="1:43" ht="14.25" customHeight="1">
      <c r="A34" s="1060" t="s">
        <v>46</v>
      </c>
      <c r="B34" s="1060"/>
      <c r="C34" s="1060"/>
      <c r="D34" s="1060"/>
      <c r="E34" s="1060"/>
      <c r="F34" s="1060"/>
      <c r="G34" s="1060"/>
      <c r="H34" s="1060"/>
      <c r="I34" s="1060"/>
      <c r="J34" s="1060"/>
      <c r="K34" s="1060"/>
      <c r="L34" s="1060"/>
      <c r="M34" s="1060"/>
      <c r="N34" s="74"/>
      <c r="O34" s="74"/>
    </row>
    <row r="37" spans="1:43">
      <c r="P37" s="5"/>
      <c r="Q37" s="5"/>
      <c r="R37" s="5"/>
      <c r="AB37" s="5"/>
      <c r="AC37" s="5"/>
      <c r="AD37" s="5"/>
      <c r="AE37" s="5"/>
      <c r="AF37" s="5"/>
      <c r="AG37" s="5"/>
      <c r="AH37" s="5"/>
      <c r="AI37" s="5"/>
      <c r="AJ37" s="5"/>
      <c r="AK37" s="5"/>
      <c r="AL37" s="5"/>
      <c r="AM37" s="5"/>
    </row>
    <row r="38" spans="1:43">
      <c r="P38" s="5"/>
      <c r="Q38" s="75"/>
    </row>
    <row r="39" spans="1:43">
      <c r="P39" s="5"/>
      <c r="Q39" s="75"/>
    </row>
  </sheetData>
  <mergeCells count="9">
    <mergeCell ref="N6:O6"/>
    <mergeCell ref="P6:Q6"/>
    <mergeCell ref="A34:M34"/>
    <mergeCell ref="A1:Q1"/>
    <mergeCell ref="A3:Q3"/>
    <mergeCell ref="A5:Q5"/>
    <mergeCell ref="A6:A7"/>
    <mergeCell ref="B6:C6"/>
    <mergeCell ref="D6:E6"/>
  </mergeCells>
  <printOptions horizontalCentered="1"/>
  <pageMargins left="0.23622047244094491" right="0.23622047244094491" top="0.98425196850393704" bottom="0.98425196850393704" header="0.51181102362204722" footer="0.51181102362204722"/>
  <pageSetup paperSize="9" scale="86" orientation="landscape" horizontalDpi="1200" verticalDpi="1200" r:id="rId1"/>
  <headerFooter alignWithMargins="0"/>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
  <dimension ref="A1:AH41"/>
  <sheetViews>
    <sheetView showGridLines="0" zoomScaleNormal="100" workbookViewId="0">
      <selection activeCell="M31" sqref="M31"/>
    </sheetView>
  </sheetViews>
  <sheetFormatPr defaultColWidth="9.26953125" defaultRowHeight="14.5"/>
  <cols>
    <col min="1" max="1" width="18.54296875" style="5" customWidth="1"/>
    <col min="2" max="2" width="7.453125" style="5" customWidth="1"/>
    <col min="3" max="3" width="2.26953125" style="122" bestFit="1" customWidth="1"/>
    <col min="4" max="4" width="8.7265625" style="5" customWidth="1"/>
    <col min="5" max="5" width="8.54296875" style="5" customWidth="1"/>
    <col min="6" max="6" width="7.7265625" style="5" customWidth="1"/>
    <col min="7" max="7" width="2.7265625" style="122" customWidth="1"/>
    <col min="8" max="8" width="8.54296875" style="5" customWidth="1"/>
    <col min="9" max="9" width="8.54296875" style="5" bestFit="1" customWidth="1"/>
    <col min="10" max="10" width="7.7265625" style="5" customWidth="1"/>
    <col min="11" max="11" width="2.7265625" style="122" customWidth="1"/>
    <col min="12" max="12" width="8.54296875" style="5" customWidth="1"/>
    <col min="13" max="13" width="9" style="5" bestFit="1" customWidth="1"/>
    <col min="14" max="16384" width="9.26953125" style="1"/>
  </cols>
  <sheetData>
    <row r="1" spans="1:34" ht="13">
      <c r="A1" s="1061" t="s">
        <v>99</v>
      </c>
      <c r="B1" s="1061"/>
      <c r="C1" s="1061"/>
      <c r="D1" s="1061"/>
      <c r="E1" s="1061"/>
      <c r="F1" s="1061"/>
      <c r="G1" s="1061"/>
      <c r="H1" s="1061"/>
      <c r="I1" s="1061"/>
      <c r="J1" s="1061"/>
      <c r="K1" s="1061"/>
      <c r="L1" s="1061"/>
      <c r="M1" s="1061"/>
      <c r="N1" s="83"/>
      <c r="Z1" s="83"/>
      <c r="AA1" s="83"/>
      <c r="AB1" s="83"/>
      <c r="AC1" s="83"/>
      <c r="AD1" s="83"/>
      <c r="AE1" s="83"/>
      <c r="AF1" s="83"/>
      <c r="AG1" s="83"/>
      <c r="AH1" s="83"/>
    </row>
    <row r="3" spans="1:34" ht="13">
      <c r="A3" s="1047" t="s">
        <v>100</v>
      </c>
      <c r="B3" s="1047"/>
      <c r="C3" s="1047"/>
      <c r="D3" s="1047"/>
      <c r="E3" s="1047"/>
      <c r="F3" s="1047"/>
      <c r="G3" s="1047"/>
      <c r="H3" s="1047"/>
      <c r="I3" s="1047"/>
      <c r="J3" s="1047"/>
      <c r="K3" s="1047"/>
      <c r="L3" s="1047"/>
      <c r="M3" s="1047"/>
      <c r="N3" s="84"/>
      <c r="Z3" s="84"/>
      <c r="AA3" s="84"/>
      <c r="AB3" s="84"/>
      <c r="AC3" s="84"/>
      <c r="AD3" s="84"/>
      <c r="AE3" s="84"/>
      <c r="AF3" s="84"/>
      <c r="AG3" s="84"/>
      <c r="AH3" s="84"/>
    </row>
    <row r="4" spans="1:34" ht="13">
      <c r="A4" s="1047"/>
      <c r="B4" s="1047"/>
      <c r="C4" s="1047"/>
      <c r="D4" s="1047"/>
      <c r="E4" s="1047"/>
      <c r="F4" s="1047"/>
      <c r="G4" s="1047"/>
      <c r="H4" s="1047"/>
      <c r="I4" s="1047"/>
      <c r="J4" s="1047"/>
      <c r="K4" s="1047"/>
      <c r="L4" s="1047"/>
      <c r="M4" s="1047"/>
    </row>
    <row r="5" spans="1:34" ht="12.5">
      <c r="A5" s="1076" t="s">
        <v>3</v>
      </c>
      <c r="B5" s="1076"/>
      <c r="C5" s="1076"/>
      <c r="D5" s="1076"/>
      <c r="E5" s="1076"/>
      <c r="F5" s="1076"/>
      <c r="G5" s="1076"/>
      <c r="H5" s="1076"/>
      <c r="I5" s="1076"/>
      <c r="J5" s="1076"/>
      <c r="K5" s="1076"/>
      <c r="L5" s="1076"/>
      <c r="M5" s="1076"/>
      <c r="N5" s="85"/>
      <c r="Z5" s="85"/>
      <c r="AA5" s="85"/>
      <c r="AB5" s="85"/>
      <c r="AC5" s="85"/>
      <c r="AD5" s="85"/>
      <c r="AE5" s="85"/>
      <c r="AF5" s="85"/>
      <c r="AG5" s="85"/>
      <c r="AH5" s="85"/>
    </row>
    <row r="6" spans="1:34" ht="12.5">
      <c r="A6" s="1070" t="s">
        <v>101</v>
      </c>
      <c r="B6" s="1073">
        <v>2018</v>
      </c>
      <c r="C6" s="1074"/>
      <c r="D6" s="1074"/>
      <c r="E6" s="1075"/>
      <c r="F6" s="1073">
        <v>2019</v>
      </c>
      <c r="G6" s="1074"/>
      <c r="H6" s="1074"/>
      <c r="I6" s="1075"/>
      <c r="J6" s="1073">
        <v>2020</v>
      </c>
      <c r="K6" s="1074"/>
      <c r="L6" s="1074"/>
      <c r="M6" s="1075"/>
      <c r="N6" s="85"/>
      <c r="Z6" s="85"/>
      <c r="AA6" s="85"/>
      <c r="AB6" s="85"/>
      <c r="AC6" s="85"/>
      <c r="AD6" s="85"/>
      <c r="AE6" s="85"/>
      <c r="AF6" s="85"/>
      <c r="AG6" s="85"/>
      <c r="AH6" s="85"/>
    </row>
    <row r="7" spans="1:34" ht="12.5">
      <c r="A7" s="1071"/>
      <c r="B7" s="107" t="s">
        <v>102</v>
      </c>
      <c r="C7" s="116"/>
      <c r="D7" s="1070" t="s">
        <v>103</v>
      </c>
      <c r="E7" s="86" t="s">
        <v>104</v>
      </c>
      <c r="F7" s="107" t="s">
        <v>102</v>
      </c>
      <c r="G7" s="116"/>
      <c r="H7" s="1070" t="s">
        <v>103</v>
      </c>
      <c r="I7" s="86" t="s">
        <v>104</v>
      </c>
      <c r="J7" s="107" t="s">
        <v>102</v>
      </c>
      <c r="K7" s="116"/>
      <c r="L7" s="1070" t="s">
        <v>103</v>
      </c>
      <c r="M7" s="87" t="s">
        <v>104</v>
      </c>
      <c r="N7" s="85"/>
      <c r="Z7" s="85"/>
      <c r="AA7" s="85"/>
      <c r="AB7" s="85"/>
      <c r="AC7" s="85"/>
      <c r="AD7" s="85"/>
      <c r="AE7" s="85"/>
      <c r="AF7" s="85"/>
      <c r="AG7" s="85"/>
      <c r="AH7" s="85"/>
    </row>
    <row r="8" spans="1:34" ht="12.75" customHeight="1">
      <c r="A8" s="1072"/>
      <c r="B8" s="108" t="s">
        <v>105</v>
      </c>
      <c r="C8" s="117"/>
      <c r="D8" s="1072"/>
      <c r="E8" s="88" t="s">
        <v>106</v>
      </c>
      <c r="F8" s="108" t="s">
        <v>105</v>
      </c>
      <c r="G8" s="117"/>
      <c r="H8" s="1072"/>
      <c r="I8" s="88" t="s">
        <v>106</v>
      </c>
      <c r="J8" s="108" t="s">
        <v>105</v>
      </c>
      <c r="K8" s="117"/>
      <c r="L8" s="1072"/>
      <c r="M8" s="89" t="s">
        <v>106</v>
      </c>
      <c r="N8" s="85"/>
      <c r="Z8" s="85"/>
      <c r="AA8" s="85"/>
      <c r="AB8" s="85"/>
      <c r="AC8" s="85"/>
      <c r="AD8" s="85"/>
      <c r="AE8" s="85"/>
      <c r="AF8" s="85"/>
      <c r="AG8" s="85"/>
      <c r="AH8" s="85"/>
    </row>
    <row r="9" spans="1:34" ht="16.149999999999999" customHeight="1">
      <c r="A9" s="90" t="s">
        <v>107</v>
      </c>
      <c r="B9" s="91">
        <v>8</v>
      </c>
      <c r="C9" s="118"/>
      <c r="D9" s="91">
        <v>9707</v>
      </c>
      <c r="E9" s="95">
        <v>73.3</v>
      </c>
      <c r="F9" s="91">
        <v>8</v>
      </c>
      <c r="G9" s="118"/>
      <c r="H9" s="91">
        <v>9603</v>
      </c>
      <c r="I9" s="95">
        <v>72.5</v>
      </c>
      <c r="J9" s="91">
        <v>72.5</v>
      </c>
      <c r="K9" s="118"/>
      <c r="L9" s="91">
        <v>8587</v>
      </c>
      <c r="M9" s="95">
        <v>68.7</v>
      </c>
      <c r="N9" s="92"/>
      <c r="Z9" s="92"/>
      <c r="AA9" s="92"/>
      <c r="AB9" s="92"/>
      <c r="AC9" s="92"/>
      <c r="AD9" s="92"/>
      <c r="AE9" s="92"/>
      <c r="AF9" s="92"/>
      <c r="AG9" s="92"/>
      <c r="AH9" s="92"/>
    </row>
    <row r="10" spans="1:34" ht="16.149999999999999" customHeight="1">
      <c r="A10" s="93" t="s">
        <v>108</v>
      </c>
      <c r="B10" s="94">
        <v>5</v>
      </c>
      <c r="C10" s="119"/>
      <c r="D10" s="94">
        <v>1716</v>
      </c>
      <c r="E10" s="95">
        <v>12.9</v>
      </c>
      <c r="F10" s="94">
        <v>4</v>
      </c>
      <c r="G10" s="119"/>
      <c r="H10" s="94">
        <v>1436</v>
      </c>
      <c r="I10" s="95">
        <v>10.8</v>
      </c>
      <c r="J10" s="94">
        <v>5</v>
      </c>
      <c r="K10" s="119"/>
      <c r="L10" s="94">
        <v>1547</v>
      </c>
      <c r="M10" s="95">
        <v>12.4</v>
      </c>
      <c r="N10" s="92"/>
      <c r="Z10" s="92"/>
      <c r="AA10" s="92"/>
      <c r="AB10" s="92"/>
      <c r="AC10" s="92"/>
      <c r="AD10" s="92"/>
      <c r="AE10" s="92"/>
      <c r="AF10" s="92"/>
      <c r="AG10" s="92"/>
      <c r="AH10" s="92"/>
    </row>
    <row r="11" spans="1:34" ht="16.149999999999999" customHeight="1">
      <c r="A11" s="93" t="s">
        <v>109</v>
      </c>
      <c r="B11" s="94">
        <v>7</v>
      </c>
      <c r="C11" s="119"/>
      <c r="D11" s="94">
        <v>1213</v>
      </c>
      <c r="E11" s="95">
        <v>9.1999999999999993</v>
      </c>
      <c r="F11" s="94">
        <v>9</v>
      </c>
      <c r="G11" s="119"/>
      <c r="H11" s="94">
        <v>1541</v>
      </c>
      <c r="I11" s="95">
        <v>11.6</v>
      </c>
      <c r="J11" s="94">
        <v>7</v>
      </c>
      <c r="K11" s="119"/>
      <c r="L11" s="94">
        <v>1600</v>
      </c>
      <c r="M11" s="95">
        <v>12.8</v>
      </c>
      <c r="N11" s="92"/>
      <c r="Z11" s="92"/>
      <c r="AA11" s="92"/>
      <c r="AB11" s="92"/>
      <c r="AC11" s="92"/>
      <c r="AD11" s="92"/>
      <c r="AE11" s="92"/>
      <c r="AF11" s="92"/>
      <c r="AG11" s="92"/>
      <c r="AH11" s="92"/>
    </row>
    <row r="12" spans="1:34" ht="16.149999999999999" customHeight="1">
      <c r="A12" s="93" t="s">
        <v>110</v>
      </c>
      <c r="B12" s="94">
        <v>22</v>
      </c>
      <c r="C12" s="119" t="s">
        <v>11</v>
      </c>
      <c r="D12" s="94">
        <v>616</v>
      </c>
      <c r="E12" s="95">
        <v>4.5999999999999996</v>
      </c>
      <c r="F12" s="94">
        <v>21</v>
      </c>
      <c r="G12" s="119"/>
      <c r="H12" s="94">
        <v>663</v>
      </c>
      <c r="I12" s="95">
        <v>5</v>
      </c>
      <c r="J12" s="94">
        <v>22</v>
      </c>
      <c r="K12" s="119"/>
      <c r="L12" s="94">
        <v>758</v>
      </c>
      <c r="M12" s="95">
        <v>6.1</v>
      </c>
      <c r="N12" s="92"/>
      <c r="Z12" s="92"/>
      <c r="AA12" s="92"/>
      <c r="AB12" s="92"/>
      <c r="AC12" s="92"/>
      <c r="AD12" s="92"/>
      <c r="AE12" s="92"/>
      <c r="AF12" s="92"/>
      <c r="AG12" s="92"/>
      <c r="AH12" s="92"/>
    </row>
    <row r="13" spans="1:34" ht="16.149999999999999" customHeight="1">
      <c r="A13" s="633" t="s">
        <v>45</v>
      </c>
      <c r="B13" s="96">
        <v>42</v>
      </c>
      <c r="C13" s="115" t="s">
        <v>11</v>
      </c>
      <c r="D13" s="96">
        <v>13252</v>
      </c>
      <c r="E13" s="126">
        <v>100</v>
      </c>
      <c r="F13" s="96">
        <v>42</v>
      </c>
      <c r="G13" s="115"/>
      <c r="H13" s="96">
        <v>13244</v>
      </c>
      <c r="I13" s="126">
        <v>100</v>
      </c>
      <c r="J13" s="96">
        <v>42</v>
      </c>
      <c r="K13" s="115"/>
      <c r="L13" s="96">
        <v>12492</v>
      </c>
      <c r="M13" s="126">
        <v>100</v>
      </c>
      <c r="N13" s="85"/>
      <c r="Z13" s="85"/>
      <c r="AA13" s="85"/>
      <c r="AB13" s="85"/>
      <c r="AC13" s="85"/>
      <c r="AD13" s="85"/>
      <c r="AE13" s="85"/>
      <c r="AF13" s="85"/>
      <c r="AG13" s="85"/>
      <c r="AH13" s="85"/>
    </row>
    <row r="14" spans="1:34" ht="16.149999999999999" customHeight="1">
      <c r="A14" s="97"/>
      <c r="B14" s="98"/>
      <c r="C14" s="114"/>
      <c r="D14" s="99"/>
      <c r="E14" s="100"/>
      <c r="F14" s="99"/>
      <c r="G14" s="114"/>
      <c r="H14" s="99"/>
      <c r="I14" s="100"/>
      <c r="J14" s="99"/>
      <c r="K14" s="114"/>
      <c r="L14" s="99"/>
      <c r="M14" s="100"/>
      <c r="N14" s="85"/>
      <c r="Z14" s="85"/>
      <c r="AA14" s="85"/>
      <c r="AB14" s="85"/>
      <c r="AC14" s="85"/>
      <c r="AD14" s="85"/>
      <c r="AE14" s="85"/>
      <c r="AF14" s="85"/>
      <c r="AG14" s="85"/>
      <c r="AH14" s="85"/>
    </row>
    <row r="15" spans="1:34" ht="12.5">
      <c r="A15" s="1065" t="s">
        <v>3</v>
      </c>
      <c r="B15" s="1065"/>
      <c r="C15" s="1065"/>
      <c r="D15" s="1065"/>
      <c r="E15" s="1065"/>
      <c r="F15" s="1065"/>
      <c r="G15" s="1065"/>
      <c r="H15" s="1065"/>
      <c r="I15" s="1065"/>
      <c r="J15" s="1065"/>
      <c r="K15" s="1065"/>
      <c r="L15" s="1065"/>
      <c r="M15" s="1065"/>
      <c r="N15" s="101"/>
      <c r="Z15" s="101"/>
      <c r="AA15" s="101"/>
      <c r="AB15" s="101"/>
      <c r="AC15" s="101"/>
      <c r="AD15" s="101"/>
      <c r="AE15" s="101"/>
      <c r="AF15" s="101"/>
      <c r="AG15" s="101"/>
      <c r="AH15" s="101"/>
    </row>
    <row r="16" spans="1:34" ht="14.25" customHeight="1">
      <c r="A16" s="1070" t="s">
        <v>101</v>
      </c>
      <c r="B16" s="1073">
        <v>2021</v>
      </c>
      <c r="C16" s="1074"/>
      <c r="D16" s="1074"/>
      <c r="E16" s="1075"/>
      <c r="F16" s="1073">
        <v>2022</v>
      </c>
      <c r="G16" s="1074"/>
      <c r="H16" s="1074"/>
      <c r="I16" s="1075"/>
      <c r="J16" s="1073">
        <v>2023</v>
      </c>
      <c r="K16" s="1074"/>
      <c r="L16" s="1074"/>
      <c r="M16" s="1075"/>
    </row>
    <row r="17" spans="1:25" ht="12.5">
      <c r="A17" s="1071"/>
      <c r="B17" s="109" t="s">
        <v>102</v>
      </c>
      <c r="C17" s="120"/>
      <c r="D17" s="627" t="s">
        <v>103</v>
      </c>
      <c r="E17" s="102" t="s">
        <v>104</v>
      </c>
      <c r="F17" s="111" t="s">
        <v>102</v>
      </c>
      <c r="G17" s="124"/>
      <c r="H17" s="1067" t="s">
        <v>103</v>
      </c>
      <c r="I17" s="103" t="s">
        <v>104</v>
      </c>
      <c r="J17" s="111" t="s">
        <v>102</v>
      </c>
      <c r="K17" s="124"/>
      <c r="L17" s="1067" t="s">
        <v>103</v>
      </c>
      <c r="M17" s="103" t="s">
        <v>104</v>
      </c>
    </row>
    <row r="18" spans="1:25" ht="12.75" customHeight="1">
      <c r="A18" s="1072"/>
      <c r="B18" s="110" t="s">
        <v>105</v>
      </c>
      <c r="C18" s="121"/>
      <c r="D18" s="628"/>
      <c r="E18" s="104" t="s">
        <v>106</v>
      </c>
      <c r="F18" s="112" t="s">
        <v>105</v>
      </c>
      <c r="G18" s="125"/>
      <c r="H18" s="1068"/>
      <c r="I18" s="105" t="s">
        <v>106</v>
      </c>
      <c r="J18" s="112" t="s">
        <v>105</v>
      </c>
      <c r="K18" s="125"/>
      <c r="L18" s="1068"/>
      <c r="M18" s="105" t="s">
        <v>106</v>
      </c>
    </row>
    <row r="19" spans="1:25" ht="16.149999999999999" customHeight="1">
      <c r="A19" s="90" t="s">
        <v>107</v>
      </c>
      <c r="B19" s="91">
        <v>6</v>
      </c>
      <c r="C19" s="118"/>
      <c r="D19" s="91">
        <v>7717</v>
      </c>
      <c r="E19" s="95">
        <v>64.7</v>
      </c>
      <c r="F19" s="91">
        <v>6</v>
      </c>
      <c r="G19" s="118"/>
      <c r="H19" s="91">
        <v>7604</v>
      </c>
      <c r="I19" s="95">
        <v>65.2</v>
      </c>
      <c r="J19" s="91">
        <v>5</v>
      </c>
      <c r="K19" s="118"/>
      <c r="L19" s="91">
        <v>7848</v>
      </c>
      <c r="M19" s="95">
        <v>64.5</v>
      </c>
      <c r="O19" s="632"/>
      <c r="P19" s="632"/>
      <c r="Q19" s="632"/>
    </row>
    <row r="20" spans="1:25" ht="16.149999999999999" customHeight="1">
      <c r="A20" s="93" t="s">
        <v>108</v>
      </c>
      <c r="B20" s="94">
        <v>5</v>
      </c>
      <c r="C20" s="119"/>
      <c r="D20" s="94">
        <v>1963</v>
      </c>
      <c r="E20" s="95">
        <v>16.5</v>
      </c>
      <c r="F20" s="94">
        <v>5</v>
      </c>
      <c r="G20" s="119"/>
      <c r="H20" s="94">
        <v>1883</v>
      </c>
      <c r="I20" s="95">
        <v>16.100000000000001</v>
      </c>
      <c r="J20" s="94">
        <v>8</v>
      </c>
      <c r="K20" s="119"/>
      <c r="L20" s="94">
        <v>2864</v>
      </c>
      <c r="M20" s="95">
        <v>23.5</v>
      </c>
      <c r="O20" s="632"/>
      <c r="P20" s="632"/>
      <c r="Q20" s="632"/>
    </row>
    <row r="21" spans="1:25" ht="16.149999999999999" customHeight="1">
      <c r="A21" s="93" t="s">
        <v>109</v>
      </c>
      <c r="B21" s="94">
        <v>9</v>
      </c>
      <c r="C21" s="119"/>
      <c r="D21" s="94">
        <v>1533</v>
      </c>
      <c r="E21" s="95">
        <v>12.9</v>
      </c>
      <c r="F21" s="94">
        <v>9</v>
      </c>
      <c r="G21" s="119"/>
      <c r="H21" s="94">
        <v>1504</v>
      </c>
      <c r="I21" s="95">
        <v>12.9</v>
      </c>
      <c r="J21" s="94">
        <v>7</v>
      </c>
      <c r="K21" s="119"/>
      <c r="L21" s="94">
        <v>952</v>
      </c>
      <c r="M21" s="95">
        <v>7.8</v>
      </c>
      <c r="O21" s="632"/>
      <c r="P21" s="632"/>
      <c r="Q21" s="632"/>
    </row>
    <row r="22" spans="1:25" ht="16.149999999999999" customHeight="1">
      <c r="A22" s="93" t="s">
        <v>110</v>
      </c>
      <c r="B22" s="94">
        <v>22</v>
      </c>
      <c r="C22" s="119"/>
      <c r="D22" s="94">
        <v>714</v>
      </c>
      <c r="E22" s="95">
        <v>6</v>
      </c>
      <c r="F22" s="94">
        <v>21</v>
      </c>
      <c r="G22" s="119"/>
      <c r="H22" s="94">
        <v>673</v>
      </c>
      <c r="I22" s="95">
        <v>5.8</v>
      </c>
      <c r="J22" s="94">
        <v>18</v>
      </c>
      <c r="K22" s="119"/>
      <c r="L22" s="94">
        <v>500</v>
      </c>
      <c r="M22" s="95">
        <v>4.0999999999999996</v>
      </c>
      <c r="O22" s="632"/>
      <c r="P22" s="632"/>
      <c r="Q22" s="632"/>
    </row>
    <row r="23" spans="1:25" ht="16.149999999999999" customHeight="1">
      <c r="A23" s="633" t="s">
        <v>45</v>
      </c>
      <c r="B23" s="96">
        <v>42</v>
      </c>
      <c r="C23" s="115"/>
      <c r="D23" s="96">
        <v>11926</v>
      </c>
      <c r="E23" s="126">
        <v>100</v>
      </c>
      <c r="F23" s="96">
        <v>41</v>
      </c>
      <c r="G23" s="115"/>
      <c r="H23" s="96">
        <v>11664</v>
      </c>
      <c r="I23" s="126">
        <v>100</v>
      </c>
      <c r="J23" s="96">
        <v>38</v>
      </c>
      <c r="K23" s="115"/>
      <c r="L23" s="96">
        <v>12164</v>
      </c>
      <c r="M23" s="126">
        <v>100</v>
      </c>
      <c r="O23" s="632"/>
      <c r="P23" s="632"/>
      <c r="Q23" s="632"/>
    </row>
    <row r="24" spans="1:25" ht="15.75" customHeight="1">
      <c r="A24" s="1069" t="s">
        <v>10</v>
      </c>
      <c r="B24" s="1069"/>
      <c r="C24" s="1069"/>
      <c r="D24" s="1069"/>
      <c r="E24" s="1069"/>
      <c r="F24" s="1069"/>
      <c r="G24" s="1069"/>
      <c r="H24" s="1069"/>
      <c r="I24" s="1069"/>
      <c r="J24" s="1069"/>
      <c r="K24" s="1069"/>
      <c r="L24" s="1069"/>
      <c r="M24" s="1069"/>
    </row>
    <row r="25" spans="1:25" ht="6" customHeight="1"/>
    <row r="26" spans="1:25" ht="12.75" customHeight="1">
      <c r="A26" s="1054" t="s">
        <v>111</v>
      </c>
      <c r="B26" s="1054"/>
      <c r="C26" s="1054"/>
      <c r="D26" s="1054"/>
      <c r="E26" s="1054"/>
      <c r="F26" s="1054"/>
      <c r="G26" s="1054"/>
      <c r="H26" s="1054"/>
      <c r="I26" s="1054"/>
      <c r="J26" s="1054"/>
      <c r="K26" s="1054"/>
      <c r="L26" s="1054"/>
      <c r="M26" s="1054"/>
    </row>
    <row r="27" spans="1:25" ht="7.5" customHeight="1"/>
    <row r="28" spans="1:25" ht="25.5" customHeight="1">
      <c r="A28" s="1066" t="s">
        <v>112</v>
      </c>
      <c r="B28" s="1066"/>
      <c r="C28" s="1066"/>
      <c r="D28" s="1066"/>
      <c r="E28" s="1066"/>
      <c r="F28" s="1066"/>
      <c r="G28" s="1066"/>
      <c r="H28" s="1066"/>
      <c r="I28" s="1066"/>
      <c r="J28" s="1066"/>
      <c r="K28" s="1066"/>
      <c r="L28" s="1066"/>
      <c r="M28" s="1066"/>
    </row>
    <row r="29" spans="1:25">
      <c r="A29" s="106"/>
      <c r="B29" s="106"/>
      <c r="C29" s="123"/>
      <c r="D29" s="106"/>
      <c r="E29" s="106"/>
      <c r="F29" s="106"/>
      <c r="G29" s="123"/>
      <c r="H29" s="106"/>
      <c r="I29" s="106"/>
      <c r="J29" s="106"/>
      <c r="K29" s="123"/>
      <c r="L29" s="106"/>
      <c r="M29" s="106"/>
    </row>
    <row r="32" spans="1:25" s="5" customFormat="1">
      <c r="C32" s="122"/>
      <c r="G32" s="122"/>
      <c r="K32" s="122"/>
      <c r="O32" s="1"/>
      <c r="P32" s="1"/>
      <c r="Q32" s="1"/>
      <c r="R32" s="1"/>
      <c r="S32" s="1"/>
      <c r="T32" s="1"/>
      <c r="U32" s="1"/>
      <c r="V32" s="1"/>
      <c r="W32" s="1"/>
      <c r="X32" s="1"/>
      <c r="Y32" s="1"/>
    </row>
    <row r="33" spans="3:25" s="5" customFormat="1">
      <c r="C33" s="122"/>
      <c r="G33" s="122"/>
      <c r="K33" s="122"/>
      <c r="O33" s="1"/>
      <c r="P33" s="1"/>
      <c r="Q33" s="1"/>
      <c r="R33" s="1"/>
      <c r="S33" s="1"/>
      <c r="T33" s="1"/>
      <c r="U33" s="1"/>
      <c r="V33" s="1"/>
      <c r="W33" s="1"/>
      <c r="X33" s="1"/>
      <c r="Y33" s="1"/>
    </row>
    <row r="34" spans="3:25" s="5" customFormat="1">
      <c r="C34" s="122"/>
      <c r="G34" s="122"/>
      <c r="K34" s="122"/>
      <c r="O34" s="1"/>
      <c r="P34" s="1"/>
      <c r="Q34" s="1"/>
      <c r="R34" s="1"/>
      <c r="S34" s="1"/>
      <c r="T34" s="1"/>
      <c r="U34" s="1"/>
      <c r="V34" s="1"/>
      <c r="W34" s="1"/>
      <c r="X34" s="1"/>
      <c r="Y34" s="1"/>
    </row>
    <row r="35" spans="3:25" s="5" customFormat="1">
      <c r="C35" s="122"/>
      <c r="G35" s="122"/>
      <c r="K35" s="122"/>
      <c r="O35" s="1"/>
      <c r="P35" s="1"/>
      <c r="Q35" s="1"/>
      <c r="R35" s="1"/>
      <c r="S35" s="1"/>
      <c r="T35" s="1"/>
      <c r="U35" s="1"/>
      <c r="V35" s="1"/>
      <c r="W35" s="1"/>
      <c r="X35" s="1"/>
      <c r="Y35" s="1"/>
    </row>
    <row r="36" spans="3:25" s="5" customFormat="1">
      <c r="C36" s="122"/>
      <c r="G36" s="122"/>
      <c r="K36" s="122"/>
      <c r="O36" s="1"/>
      <c r="P36" s="1"/>
      <c r="Q36" s="1"/>
      <c r="R36" s="1"/>
      <c r="S36" s="1"/>
      <c r="T36" s="1"/>
      <c r="U36" s="1"/>
      <c r="V36" s="1"/>
      <c r="W36" s="1"/>
      <c r="X36" s="1"/>
      <c r="Y36" s="1"/>
    </row>
    <row r="37" spans="3:25" s="5" customFormat="1">
      <c r="C37" s="122"/>
      <c r="G37" s="122"/>
      <c r="K37" s="122"/>
      <c r="O37" s="1"/>
      <c r="P37" s="1"/>
      <c r="Q37" s="1"/>
      <c r="R37" s="1"/>
      <c r="S37" s="1"/>
      <c r="T37" s="1"/>
      <c r="U37" s="1"/>
      <c r="V37" s="1"/>
      <c r="W37" s="1"/>
      <c r="X37" s="1"/>
      <c r="Y37" s="1"/>
    </row>
    <row r="38" spans="3:25" s="5" customFormat="1">
      <c r="C38" s="122"/>
      <c r="G38" s="122"/>
      <c r="K38" s="122"/>
      <c r="O38" s="1"/>
      <c r="P38" s="1"/>
      <c r="Q38" s="1"/>
      <c r="R38" s="1"/>
      <c r="S38" s="1"/>
      <c r="T38" s="1"/>
      <c r="U38" s="1"/>
      <c r="V38" s="1"/>
      <c r="W38" s="1"/>
      <c r="X38" s="1"/>
      <c r="Y38" s="1"/>
    </row>
    <row r="39" spans="3:25" s="5" customFormat="1">
      <c r="C39" s="122"/>
      <c r="G39" s="122"/>
      <c r="K39" s="122"/>
      <c r="O39" s="1"/>
      <c r="P39" s="1"/>
      <c r="Q39" s="1"/>
      <c r="R39" s="1"/>
      <c r="S39" s="1"/>
      <c r="T39" s="1"/>
      <c r="U39" s="1"/>
      <c r="V39" s="1"/>
      <c r="W39" s="1"/>
      <c r="X39" s="1"/>
      <c r="Y39" s="1"/>
    </row>
    <row r="40" spans="3:25" s="5" customFormat="1">
      <c r="C40" s="122"/>
      <c r="G40" s="122"/>
      <c r="K40" s="122"/>
      <c r="O40" s="1"/>
      <c r="P40" s="1"/>
      <c r="Q40" s="1"/>
      <c r="R40" s="1"/>
      <c r="S40" s="1"/>
      <c r="T40" s="1"/>
      <c r="U40" s="1"/>
      <c r="V40" s="1"/>
      <c r="W40" s="1"/>
      <c r="X40" s="1"/>
      <c r="Y40" s="1"/>
    </row>
    <row r="41" spans="3:25" s="5" customFormat="1">
      <c r="C41" s="122"/>
      <c r="G41" s="122"/>
      <c r="K41" s="122"/>
      <c r="O41" s="1"/>
      <c r="P41" s="1"/>
      <c r="Q41" s="1"/>
      <c r="R41" s="1"/>
      <c r="S41" s="1"/>
      <c r="T41" s="1"/>
      <c r="U41" s="1"/>
      <c r="V41" s="1"/>
      <c r="W41" s="1"/>
      <c r="X41" s="1"/>
      <c r="Y41" s="1"/>
    </row>
  </sheetData>
  <mergeCells count="21">
    <mergeCell ref="A1:M1"/>
    <mergeCell ref="A3:M3"/>
    <mergeCell ref="A4:M4"/>
    <mergeCell ref="A5:M5"/>
    <mergeCell ref="A6:A8"/>
    <mergeCell ref="B6:E6"/>
    <mergeCell ref="F6:I6"/>
    <mergeCell ref="J6:M6"/>
    <mergeCell ref="D7:D8"/>
    <mergeCell ref="H7:H8"/>
    <mergeCell ref="L7:L8"/>
    <mergeCell ref="A15:M15"/>
    <mergeCell ref="A26:M26"/>
    <mergeCell ref="A28:M28"/>
    <mergeCell ref="H17:H18"/>
    <mergeCell ref="L17:L18"/>
    <mergeCell ref="A24:M24"/>
    <mergeCell ref="A16:A18"/>
    <mergeCell ref="B16:E16"/>
    <mergeCell ref="F16:I16"/>
    <mergeCell ref="J16:M16"/>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colBreaks count="1" manualBreakCount="1">
    <brk id="13" max="30"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5">
    <pageSetUpPr fitToPage="1"/>
  </sheetPr>
  <dimension ref="A1:IR41"/>
  <sheetViews>
    <sheetView showGridLines="0" topLeftCell="A14" zoomScaleNormal="100" workbookViewId="0">
      <selection activeCell="K24" sqref="K24"/>
    </sheetView>
  </sheetViews>
  <sheetFormatPr defaultColWidth="9.26953125" defaultRowHeight="11.5"/>
  <cols>
    <col min="1" max="1" width="16.26953125" style="132" customWidth="1"/>
    <col min="2" max="2" width="9" style="133" customWidth="1"/>
    <col min="3" max="3" width="9.7265625" style="132" customWidth="1"/>
    <col min="4" max="4" width="11.26953125" style="132" customWidth="1"/>
    <col min="5" max="5" width="16.26953125" style="132" customWidth="1"/>
    <col min="6" max="6" width="9.26953125" style="132"/>
    <col min="7" max="7" width="9.7265625" style="132" customWidth="1"/>
    <col min="8" max="8" width="11.453125" style="132" bestFit="1" customWidth="1"/>
    <col min="9" max="9" width="14.54296875" style="129" customWidth="1"/>
    <col min="10" max="10" width="10.453125" style="129" bestFit="1" customWidth="1"/>
    <col min="11" max="11" width="9" style="134" customWidth="1"/>
    <col min="12" max="12" width="9.26953125" style="129"/>
    <col min="13" max="13" width="11.453125" style="129" bestFit="1" customWidth="1"/>
    <col min="14" max="15" width="9.26953125" style="129"/>
    <col min="16" max="16" width="11.453125" style="129" bestFit="1" customWidth="1"/>
    <col min="17" max="17" width="13.7265625" style="129" customWidth="1"/>
    <col min="18" max="19" width="8.26953125" style="129" customWidth="1"/>
    <col min="20" max="21" width="7.7265625" style="129" customWidth="1"/>
    <col min="22" max="22" width="8.26953125" style="129" customWidth="1"/>
    <col min="23" max="24" width="7.7265625" style="129" customWidth="1"/>
    <col min="25" max="25" width="9.26953125" style="129" customWidth="1"/>
    <col min="26" max="27" width="7.7265625" style="129" customWidth="1"/>
    <col min="28" max="28" width="9.7265625" style="129" customWidth="1"/>
    <col min="29" max="30" width="7.7265625" style="129" customWidth="1"/>
    <col min="31" max="31" width="9.7265625" style="129" customWidth="1"/>
    <col min="32" max="32" width="7.54296875" style="129" customWidth="1"/>
    <col min="33" max="33" width="7.453125" style="129" customWidth="1"/>
    <col min="34" max="34" width="9.54296875" style="129" customWidth="1"/>
    <col min="35" max="35" width="7.7265625" style="129" customWidth="1"/>
    <col min="36" max="16384" width="9.26953125" style="129"/>
  </cols>
  <sheetData>
    <row r="1" spans="1:20">
      <c r="A1" s="1082" t="s">
        <v>113</v>
      </c>
      <c r="B1" s="1082"/>
      <c r="C1" s="1082"/>
      <c r="D1" s="1082"/>
      <c r="E1" s="1082"/>
      <c r="F1" s="1082"/>
      <c r="G1" s="1082"/>
      <c r="H1" s="1082"/>
      <c r="I1" s="1082"/>
      <c r="J1" s="1082"/>
      <c r="K1" s="1082"/>
      <c r="L1" s="1082"/>
    </row>
    <row r="2" spans="1:20" ht="13.5">
      <c r="A2" s="1082" t="s">
        <v>613</v>
      </c>
      <c r="B2" s="1082"/>
      <c r="C2" s="1082"/>
      <c r="D2" s="1082"/>
      <c r="E2" s="1082"/>
      <c r="F2" s="1082"/>
      <c r="G2" s="1082"/>
      <c r="H2" s="1082"/>
      <c r="I2" s="1082"/>
      <c r="J2" s="1082"/>
      <c r="K2" s="1082"/>
      <c r="L2" s="1082"/>
      <c r="Q2" s="130"/>
      <c r="T2" s="131"/>
    </row>
    <row r="3" spans="1:20" ht="9.75" customHeight="1"/>
    <row r="4" spans="1:20">
      <c r="L4" s="135" t="s">
        <v>3</v>
      </c>
    </row>
    <row r="5" spans="1:20" ht="12.75" customHeight="1">
      <c r="A5" s="1079">
        <v>2018</v>
      </c>
      <c r="B5" s="1080"/>
      <c r="C5" s="1080"/>
      <c r="D5" s="1081"/>
      <c r="E5" s="1079">
        <v>2019</v>
      </c>
      <c r="F5" s="1080"/>
      <c r="G5" s="1080"/>
      <c r="H5" s="1081"/>
      <c r="I5" s="1079">
        <v>2020</v>
      </c>
      <c r="J5" s="1080"/>
      <c r="K5" s="1080"/>
      <c r="L5" s="1081"/>
    </row>
    <row r="6" spans="1:20" s="130" customFormat="1" ht="34.5">
      <c r="A6" s="136" t="s">
        <v>114</v>
      </c>
      <c r="B6" s="137" t="s">
        <v>115</v>
      </c>
      <c r="C6" s="137" t="s">
        <v>103</v>
      </c>
      <c r="D6" s="137" t="s">
        <v>116</v>
      </c>
      <c r="E6" s="136" t="s">
        <v>114</v>
      </c>
      <c r="F6" s="137" t="s">
        <v>115</v>
      </c>
      <c r="G6" s="137" t="s">
        <v>103</v>
      </c>
      <c r="H6" s="137" t="s">
        <v>116</v>
      </c>
      <c r="I6" s="136" t="s">
        <v>114</v>
      </c>
      <c r="J6" s="137" t="s">
        <v>115</v>
      </c>
      <c r="K6" s="137" t="s">
        <v>6</v>
      </c>
      <c r="L6" s="137" t="s">
        <v>116</v>
      </c>
    </row>
    <row r="7" spans="1:20" ht="12" customHeight="1">
      <c r="A7" s="663" t="s">
        <v>117</v>
      </c>
      <c r="B7" s="664">
        <v>5</v>
      </c>
      <c r="C7" s="140">
        <v>3486</v>
      </c>
      <c r="D7" s="665">
        <v>26.3</v>
      </c>
      <c r="E7" s="663" t="s">
        <v>117</v>
      </c>
      <c r="F7" s="664">
        <v>5</v>
      </c>
      <c r="G7" s="140">
        <v>3450</v>
      </c>
      <c r="H7" s="665">
        <v>26</v>
      </c>
      <c r="I7" s="157" t="s">
        <v>117</v>
      </c>
      <c r="J7" s="679">
        <v>4</v>
      </c>
      <c r="K7" s="140">
        <v>3388</v>
      </c>
      <c r="L7" s="139">
        <v>25.6</v>
      </c>
    </row>
    <row r="8" spans="1:20">
      <c r="A8" s="666" t="s">
        <v>119</v>
      </c>
      <c r="B8" s="667">
        <v>3</v>
      </c>
      <c r="C8" s="143">
        <v>2276</v>
      </c>
      <c r="D8" s="668">
        <v>17.2</v>
      </c>
      <c r="E8" s="666" t="s">
        <v>119</v>
      </c>
      <c r="F8" s="667">
        <v>3</v>
      </c>
      <c r="G8" s="143">
        <v>2312</v>
      </c>
      <c r="H8" s="668">
        <v>17.399999999999999</v>
      </c>
      <c r="I8" s="159" t="s">
        <v>119</v>
      </c>
      <c r="J8" s="142">
        <v>3</v>
      </c>
      <c r="K8" s="143">
        <v>2366</v>
      </c>
      <c r="L8" s="141">
        <v>17.899999999999999</v>
      </c>
    </row>
    <row r="9" spans="1:20">
      <c r="A9" s="666" t="s">
        <v>118</v>
      </c>
      <c r="B9" s="667">
        <v>3</v>
      </c>
      <c r="C9" s="143">
        <v>1713</v>
      </c>
      <c r="D9" s="668">
        <v>12.9</v>
      </c>
      <c r="E9" s="666" t="s">
        <v>118</v>
      </c>
      <c r="F9" s="667">
        <v>3</v>
      </c>
      <c r="G9" s="143">
        <v>1647</v>
      </c>
      <c r="H9" s="668">
        <v>12.4</v>
      </c>
      <c r="I9" s="159" t="s">
        <v>118</v>
      </c>
      <c r="J9" s="142">
        <v>3</v>
      </c>
      <c r="K9" s="143">
        <v>1610</v>
      </c>
      <c r="L9" s="141">
        <v>12.2</v>
      </c>
    </row>
    <row r="10" spans="1:20">
      <c r="A10" s="666" t="s">
        <v>120</v>
      </c>
      <c r="B10" s="667">
        <v>4</v>
      </c>
      <c r="C10" s="143">
        <v>966</v>
      </c>
      <c r="D10" s="668">
        <v>7.3</v>
      </c>
      <c r="E10" s="666" t="s">
        <v>120</v>
      </c>
      <c r="F10" s="667">
        <v>5</v>
      </c>
      <c r="G10" s="143">
        <v>974</v>
      </c>
      <c r="H10" s="668">
        <v>7.4</v>
      </c>
      <c r="I10" s="159" t="s">
        <v>120</v>
      </c>
      <c r="J10" s="142">
        <v>5</v>
      </c>
      <c r="K10" s="143">
        <v>944</v>
      </c>
      <c r="L10" s="141">
        <v>7.1</v>
      </c>
    </row>
    <row r="11" spans="1:20">
      <c r="A11" s="666" t="s">
        <v>123</v>
      </c>
      <c r="B11" s="667">
        <v>2</v>
      </c>
      <c r="C11" s="143">
        <v>712</v>
      </c>
      <c r="D11" s="668">
        <v>5.4</v>
      </c>
      <c r="E11" s="666" t="s">
        <v>123</v>
      </c>
      <c r="F11" s="667">
        <v>2</v>
      </c>
      <c r="G11" s="143">
        <v>793</v>
      </c>
      <c r="H11" s="668">
        <v>6</v>
      </c>
      <c r="I11" s="159" t="s">
        <v>574</v>
      </c>
      <c r="J11" s="142">
        <v>3</v>
      </c>
      <c r="K11" s="143">
        <v>836</v>
      </c>
      <c r="L11" s="141">
        <v>6.3</v>
      </c>
    </row>
    <row r="12" spans="1:20">
      <c r="A12" s="666" t="s">
        <v>121</v>
      </c>
      <c r="B12" s="667">
        <v>3</v>
      </c>
      <c r="C12" s="143">
        <v>759</v>
      </c>
      <c r="D12" s="668">
        <v>5.7</v>
      </c>
      <c r="E12" s="666" t="s">
        <v>574</v>
      </c>
      <c r="F12" s="667">
        <v>2</v>
      </c>
      <c r="G12" s="143">
        <v>711</v>
      </c>
      <c r="H12" s="668">
        <v>5.4</v>
      </c>
      <c r="I12" s="159" t="s">
        <v>123</v>
      </c>
      <c r="J12" s="142">
        <v>2</v>
      </c>
      <c r="K12" s="143">
        <v>796</v>
      </c>
      <c r="L12" s="141">
        <v>6</v>
      </c>
    </row>
    <row r="13" spans="1:20">
      <c r="A13" s="666" t="s">
        <v>124</v>
      </c>
      <c r="B13" s="667">
        <v>1</v>
      </c>
      <c r="C13" s="143">
        <v>668</v>
      </c>
      <c r="D13" s="668">
        <v>5</v>
      </c>
      <c r="E13" s="666" t="s">
        <v>575</v>
      </c>
      <c r="F13" s="667">
        <v>1</v>
      </c>
      <c r="G13" s="143">
        <v>710</v>
      </c>
      <c r="H13" s="668">
        <v>5.4</v>
      </c>
      <c r="I13" s="159" t="s">
        <v>575</v>
      </c>
      <c r="J13" s="142">
        <v>1</v>
      </c>
      <c r="K13" s="143">
        <v>719</v>
      </c>
      <c r="L13" s="141">
        <v>5.4</v>
      </c>
    </row>
    <row r="14" spans="1:20" ht="12.5">
      <c r="A14" s="666" t="s">
        <v>122</v>
      </c>
      <c r="B14" s="667">
        <v>1</v>
      </c>
      <c r="C14" s="143">
        <v>595</v>
      </c>
      <c r="D14" s="668">
        <v>4.5</v>
      </c>
      <c r="E14" s="677" t="s">
        <v>122</v>
      </c>
      <c r="F14" s="667">
        <v>1</v>
      </c>
      <c r="G14" s="143">
        <v>601</v>
      </c>
      <c r="H14" s="668">
        <v>4.5</v>
      </c>
      <c r="I14" s="680" t="s">
        <v>122</v>
      </c>
      <c r="J14" s="142">
        <v>1</v>
      </c>
      <c r="K14" s="143">
        <v>526</v>
      </c>
      <c r="L14" s="141">
        <v>4</v>
      </c>
    </row>
    <row r="15" spans="1:20" ht="12.5">
      <c r="A15" s="268"/>
      <c r="B15" s="268"/>
      <c r="C15" s="268"/>
      <c r="D15" s="268"/>
      <c r="E15" s="268"/>
      <c r="F15" s="268"/>
      <c r="G15" s="268"/>
      <c r="H15" s="268"/>
      <c r="I15" s="144"/>
      <c r="J15" s="144"/>
      <c r="K15" s="144"/>
      <c r="L15" s="144"/>
    </row>
    <row r="16" spans="1:20" s="130" customFormat="1">
      <c r="A16" s="669" t="s">
        <v>125</v>
      </c>
      <c r="B16" s="670">
        <v>21</v>
      </c>
      <c r="C16" s="146">
        <v>2060</v>
      </c>
      <c r="D16" s="671">
        <v>15.6</v>
      </c>
      <c r="E16" s="669" t="s">
        <v>125</v>
      </c>
      <c r="F16" s="670">
        <v>20</v>
      </c>
      <c r="G16" s="146">
        <v>2053</v>
      </c>
      <c r="H16" s="671">
        <v>15.5</v>
      </c>
      <c r="I16" s="160" t="s">
        <v>125</v>
      </c>
      <c r="J16" s="145">
        <v>22</v>
      </c>
      <c r="K16" s="146">
        <v>11186</v>
      </c>
      <c r="L16" s="148">
        <v>84.5</v>
      </c>
    </row>
    <row r="17" spans="1:15" s="130" customFormat="1">
      <c r="A17" s="672" t="s">
        <v>126</v>
      </c>
      <c r="B17" s="673">
        <v>21</v>
      </c>
      <c r="C17" s="140">
        <v>2060</v>
      </c>
      <c r="D17" s="674">
        <v>15.6</v>
      </c>
      <c r="E17" s="672" t="s">
        <v>126</v>
      </c>
      <c r="F17" s="673">
        <v>20</v>
      </c>
      <c r="G17" s="140">
        <v>2053</v>
      </c>
      <c r="H17" s="674">
        <v>15.5</v>
      </c>
      <c r="I17" s="681" t="s">
        <v>576</v>
      </c>
      <c r="J17" s="149">
        <v>20</v>
      </c>
      <c r="K17" s="140">
        <v>2058</v>
      </c>
      <c r="L17" s="141">
        <v>15.5</v>
      </c>
    </row>
    <row r="18" spans="1:15">
      <c r="A18" s="669" t="s">
        <v>127</v>
      </c>
      <c r="B18" s="675">
        <v>43</v>
      </c>
      <c r="C18" s="155">
        <v>13234</v>
      </c>
      <c r="D18" s="676">
        <v>100</v>
      </c>
      <c r="E18" s="669" t="s">
        <v>127</v>
      </c>
      <c r="F18" s="675">
        <v>42</v>
      </c>
      <c r="G18" s="161">
        <v>13252</v>
      </c>
      <c r="H18" s="678">
        <v>100</v>
      </c>
      <c r="I18" s="160" t="s">
        <v>45</v>
      </c>
      <c r="J18" s="154">
        <v>42</v>
      </c>
      <c r="K18" s="155">
        <v>13244</v>
      </c>
      <c r="L18" s="147">
        <v>100</v>
      </c>
    </row>
    <row r="19" spans="1:15">
      <c r="A19" s="150"/>
      <c r="B19" s="151"/>
      <c r="C19" s="152"/>
      <c r="D19" s="153"/>
      <c r="E19" s="150"/>
      <c r="F19" s="151"/>
      <c r="G19" s="152"/>
      <c r="H19" s="153"/>
      <c r="I19" s="150"/>
      <c r="J19" s="151"/>
      <c r="K19" s="152"/>
      <c r="L19" s="153"/>
    </row>
    <row r="20" spans="1:15" ht="15.75" customHeight="1">
      <c r="A20" s="156"/>
      <c r="B20" s="156"/>
      <c r="C20" s="156"/>
      <c r="D20" s="156"/>
      <c r="E20" s="156"/>
      <c r="F20" s="156"/>
      <c r="G20" s="156"/>
      <c r="H20" s="156"/>
      <c r="I20" s="138"/>
      <c r="J20" s="138"/>
      <c r="K20" s="138"/>
      <c r="L20" s="138"/>
      <c r="M20" s="138"/>
      <c r="N20" s="138"/>
    </row>
    <row r="21" spans="1:15">
      <c r="A21" s="1079">
        <v>2021</v>
      </c>
      <c r="B21" s="1080"/>
      <c r="C21" s="1080"/>
      <c r="D21" s="1081"/>
      <c r="E21" s="1079">
        <v>2022</v>
      </c>
      <c r="F21" s="1080"/>
      <c r="G21" s="1080"/>
      <c r="H21" s="1081"/>
      <c r="I21" s="1079">
        <v>2023</v>
      </c>
      <c r="J21" s="1080"/>
      <c r="K21" s="1080"/>
      <c r="L21" s="1081"/>
      <c r="M21" s="138"/>
      <c r="N21" s="138"/>
    </row>
    <row r="22" spans="1:15" s="130" customFormat="1" ht="34.5">
      <c r="A22" s="136" t="s">
        <v>114</v>
      </c>
      <c r="B22" s="137" t="s">
        <v>115</v>
      </c>
      <c r="C22" s="137" t="s">
        <v>6</v>
      </c>
      <c r="D22" s="137" t="s">
        <v>116</v>
      </c>
      <c r="E22" s="136" t="s">
        <v>114</v>
      </c>
      <c r="F22" s="137" t="s">
        <v>115</v>
      </c>
      <c r="G22" s="137" t="s">
        <v>6</v>
      </c>
      <c r="H22" s="137" t="s">
        <v>116</v>
      </c>
      <c r="I22" s="136" t="s">
        <v>114</v>
      </c>
      <c r="J22" s="137" t="s">
        <v>115</v>
      </c>
      <c r="K22" s="137" t="s">
        <v>6</v>
      </c>
      <c r="L22" s="137" t="s">
        <v>116</v>
      </c>
      <c r="M22" s="138"/>
      <c r="N22" s="138"/>
    </row>
    <row r="23" spans="1:15" s="158" customFormat="1" ht="12" customHeight="1">
      <c r="A23" s="157" t="s">
        <v>117</v>
      </c>
      <c r="B23" s="142">
        <v>5</v>
      </c>
      <c r="C23" s="143">
        <v>3154</v>
      </c>
      <c r="D23" s="139">
        <v>25.3</v>
      </c>
      <c r="E23" s="157" t="s">
        <v>117</v>
      </c>
      <c r="F23" s="142">
        <v>5</v>
      </c>
      <c r="G23" s="143">
        <v>2960</v>
      </c>
      <c r="H23" s="139">
        <v>24.8</v>
      </c>
      <c r="I23" s="157" t="s">
        <v>117</v>
      </c>
      <c r="J23" s="142">
        <v>4</v>
      </c>
      <c r="K23" s="143">
        <v>3020</v>
      </c>
      <c r="L23" s="139">
        <v>24.8</v>
      </c>
      <c r="M23" s="632"/>
      <c r="N23" s="632"/>
      <c r="O23" s="632"/>
    </row>
    <row r="24" spans="1:15" ht="12.5">
      <c r="A24" s="159" t="s">
        <v>119</v>
      </c>
      <c r="B24" s="142">
        <v>3</v>
      </c>
      <c r="C24" s="143">
        <v>2231</v>
      </c>
      <c r="D24" s="141">
        <v>17.899999999999999</v>
      </c>
      <c r="E24" s="159" t="s">
        <v>119</v>
      </c>
      <c r="F24" s="142">
        <v>3</v>
      </c>
      <c r="G24" s="143">
        <v>2113</v>
      </c>
      <c r="H24" s="141">
        <v>17.7</v>
      </c>
      <c r="I24" s="159" t="s">
        <v>118</v>
      </c>
      <c r="J24" s="142">
        <v>3</v>
      </c>
      <c r="K24" s="143">
        <v>2031</v>
      </c>
      <c r="L24" s="141">
        <v>16.7</v>
      </c>
      <c r="M24" s="632"/>
      <c r="N24" s="632"/>
      <c r="O24" s="632"/>
    </row>
    <row r="25" spans="1:15" ht="12.5">
      <c r="A25" s="159" t="s">
        <v>118</v>
      </c>
      <c r="B25" s="142">
        <v>3</v>
      </c>
      <c r="C25" s="143">
        <v>1555</v>
      </c>
      <c r="D25" s="141">
        <v>12.4</v>
      </c>
      <c r="E25" s="159" t="s">
        <v>118</v>
      </c>
      <c r="F25" s="142">
        <v>3</v>
      </c>
      <c r="G25" s="143">
        <v>1499</v>
      </c>
      <c r="H25" s="141">
        <v>12.6</v>
      </c>
      <c r="I25" s="159" t="s">
        <v>119</v>
      </c>
      <c r="J25" s="142">
        <v>6</v>
      </c>
      <c r="K25" s="143">
        <v>2344</v>
      </c>
      <c r="L25" s="141">
        <v>19.3</v>
      </c>
      <c r="M25" s="632"/>
      <c r="N25" s="632"/>
      <c r="O25" s="632"/>
    </row>
    <row r="26" spans="1:15" ht="12.5">
      <c r="A26" s="159" t="s">
        <v>120</v>
      </c>
      <c r="B26" s="142">
        <v>4</v>
      </c>
      <c r="C26" s="143">
        <v>880</v>
      </c>
      <c r="D26" s="141">
        <v>7</v>
      </c>
      <c r="E26" s="159" t="s">
        <v>120</v>
      </c>
      <c r="F26" s="142">
        <v>4</v>
      </c>
      <c r="G26" s="143">
        <v>837</v>
      </c>
      <c r="H26" s="141">
        <v>7</v>
      </c>
      <c r="I26" s="159" t="s">
        <v>574</v>
      </c>
      <c r="J26" s="142">
        <v>3</v>
      </c>
      <c r="K26" s="143">
        <v>841</v>
      </c>
      <c r="L26" s="141">
        <v>6.9</v>
      </c>
      <c r="M26" s="632"/>
      <c r="N26" s="632"/>
      <c r="O26" s="632"/>
    </row>
    <row r="27" spans="1:15" ht="12.5">
      <c r="A27" s="159" t="s">
        <v>574</v>
      </c>
      <c r="B27" s="142">
        <v>3</v>
      </c>
      <c r="C27" s="143">
        <v>812</v>
      </c>
      <c r="D27" s="141">
        <v>6.5</v>
      </c>
      <c r="E27" s="159" t="s">
        <v>574</v>
      </c>
      <c r="F27" s="142">
        <v>3</v>
      </c>
      <c r="G27" s="143">
        <v>790</v>
      </c>
      <c r="H27" s="141">
        <v>6.6</v>
      </c>
      <c r="I27" s="159" t="s">
        <v>123</v>
      </c>
      <c r="J27" s="142">
        <v>2</v>
      </c>
      <c r="K27" s="143">
        <v>794</v>
      </c>
      <c r="L27" s="141">
        <v>6.5</v>
      </c>
      <c r="M27" s="632"/>
      <c r="N27" s="632"/>
      <c r="O27" s="632"/>
    </row>
    <row r="28" spans="1:15" ht="12.5">
      <c r="A28" s="159" t="s">
        <v>123</v>
      </c>
      <c r="B28" s="142">
        <v>2</v>
      </c>
      <c r="C28" s="143">
        <v>744</v>
      </c>
      <c r="D28" s="141">
        <v>6</v>
      </c>
      <c r="E28" s="159" t="s">
        <v>123</v>
      </c>
      <c r="F28" s="142">
        <v>2</v>
      </c>
      <c r="G28" s="143">
        <v>738</v>
      </c>
      <c r="H28" s="141">
        <v>6.2</v>
      </c>
      <c r="I28" s="159" t="s">
        <v>575</v>
      </c>
      <c r="J28" s="142">
        <v>1</v>
      </c>
      <c r="K28" s="143">
        <v>747</v>
      </c>
      <c r="L28" s="141">
        <v>6.1</v>
      </c>
      <c r="M28" s="632"/>
      <c r="N28" s="632"/>
      <c r="O28" s="632"/>
    </row>
    <row r="29" spans="1:15" ht="12.5">
      <c r="A29" s="159" t="s">
        <v>575</v>
      </c>
      <c r="B29" s="142">
        <v>1</v>
      </c>
      <c r="C29" s="143">
        <v>706</v>
      </c>
      <c r="D29" s="141">
        <v>5.7</v>
      </c>
      <c r="E29" s="159" t="s">
        <v>575</v>
      </c>
      <c r="F29" s="142">
        <v>1</v>
      </c>
      <c r="G29" s="143">
        <v>695</v>
      </c>
      <c r="H29" s="141">
        <v>5.8</v>
      </c>
      <c r="I29" s="699"/>
      <c r="J29" s="699"/>
      <c r="K29" s="699"/>
      <c r="L29" s="699"/>
      <c r="M29" s="632"/>
      <c r="N29" s="632"/>
      <c r="O29" s="632"/>
    </row>
    <row r="30" spans="1:15" ht="12.5">
      <c r="A30" s="699"/>
      <c r="B30" s="699"/>
      <c r="C30" s="699"/>
      <c r="D30" s="699"/>
      <c r="E30" s="699"/>
      <c r="F30" s="699"/>
      <c r="G30" s="699"/>
      <c r="H30" s="699"/>
      <c r="I30" s="699"/>
      <c r="J30" s="699"/>
      <c r="K30" s="699"/>
      <c r="L30" s="699"/>
      <c r="M30" s="632"/>
      <c r="N30" s="632"/>
      <c r="O30" s="632"/>
    </row>
    <row r="31" spans="1:15" ht="12.5">
      <c r="A31" s="144"/>
      <c r="B31" s="144"/>
      <c r="C31" s="144"/>
      <c r="D31" s="144"/>
      <c r="E31" s="144"/>
      <c r="F31" s="144"/>
      <c r="G31" s="144"/>
      <c r="H31" s="144"/>
      <c r="I31" s="144"/>
      <c r="J31" s="144"/>
      <c r="K31" s="144"/>
      <c r="L31" s="144"/>
      <c r="M31" s="632"/>
      <c r="N31" s="632"/>
      <c r="O31" s="632"/>
    </row>
    <row r="32" spans="1:15" s="130" customFormat="1" ht="12.5">
      <c r="A32" s="160" t="s">
        <v>125</v>
      </c>
      <c r="B32" s="145">
        <v>21</v>
      </c>
      <c r="C32" s="146">
        <v>10082</v>
      </c>
      <c r="D32" s="148">
        <v>80.7</v>
      </c>
      <c r="E32" s="160" t="s">
        <v>125</v>
      </c>
      <c r="F32" s="145">
        <v>21</v>
      </c>
      <c r="G32" s="146">
        <v>9633</v>
      </c>
      <c r="H32" s="148">
        <v>80.8</v>
      </c>
      <c r="I32" s="160" t="s">
        <v>125</v>
      </c>
      <c r="J32" s="145">
        <v>19</v>
      </c>
      <c r="K32" s="146">
        <v>9776</v>
      </c>
      <c r="L32" s="148">
        <v>80.400000000000006</v>
      </c>
      <c r="M32" s="982"/>
      <c r="N32" s="632"/>
      <c r="O32" s="632"/>
    </row>
    <row r="33" spans="1:252" ht="12.5">
      <c r="A33" s="157" t="s">
        <v>576</v>
      </c>
      <c r="B33" s="149">
        <v>21</v>
      </c>
      <c r="C33" s="140">
        <v>2410</v>
      </c>
      <c r="D33" s="141">
        <v>19.3</v>
      </c>
      <c r="E33" s="157" t="s">
        <v>576</v>
      </c>
      <c r="F33" s="149">
        <v>21</v>
      </c>
      <c r="G33" s="140">
        <v>2293</v>
      </c>
      <c r="H33" s="141">
        <v>19.2</v>
      </c>
      <c r="I33" s="157" t="s">
        <v>576</v>
      </c>
      <c r="J33" s="149">
        <v>19</v>
      </c>
      <c r="K33" s="140">
        <v>2388</v>
      </c>
      <c r="L33" s="141">
        <v>19.600000000000001</v>
      </c>
      <c r="M33" s="632"/>
      <c r="N33" s="632"/>
      <c r="O33" s="632"/>
    </row>
    <row r="34" spans="1:252" s="130" customFormat="1" ht="12.5">
      <c r="A34" s="160" t="s">
        <v>45</v>
      </c>
      <c r="B34" s="154">
        <v>42</v>
      </c>
      <c r="C34" s="155">
        <v>12492</v>
      </c>
      <c r="D34" s="147">
        <v>100</v>
      </c>
      <c r="E34" s="160" t="s">
        <v>45</v>
      </c>
      <c r="F34" s="154">
        <v>42</v>
      </c>
      <c r="G34" s="155">
        <v>11926</v>
      </c>
      <c r="H34" s="147">
        <v>100</v>
      </c>
      <c r="I34" s="160" t="s">
        <v>45</v>
      </c>
      <c r="J34" s="154">
        <v>38</v>
      </c>
      <c r="K34" s="155">
        <v>12164</v>
      </c>
      <c r="L34" s="147">
        <v>100</v>
      </c>
      <c r="M34" s="632"/>
      <c r="N34" s="632"/>
      <c r="O34" s="632"/>
    </row>
    <row r="35" spans="1:252" ht="15" customHeight="1">
      <c r="D35" s="162"/>
      <c r="I35" s="150"/>
      <c r="J35" s="151"/>
      <c r="K35" s="152"/>
      <c r="L35" s="153"/>
      <c r="M35" s="138"/>
      <c r="N35" s="138"/>
    </row>
    <row r="36" spans="1:252" s="163" customFormat="1" ht="27" customHeight="1">
      <c r="A36" s="1077" t="s">
        <v>128</v>
      </c>
      <c r="B36" s="1077"/>
      <c r="C36" s="1077"/>
      <c r="D36" s="1077"/>
      <c r="E36" s="1077"/>
      <c r="F36" s="1077"/>
      <c r="G36" s="1077"/>
      <c r="H36" s="1077"/>
      <c r="I36" s="1077"/>
      <c r="J36" s="1077"/>
      <c r="K36" s="1077"/>
      <c r="L36" s="1077"/>
    </row>
    <row r="37" spans="1:252" s="166" customFormat="1" ht="3" customHeight="1">
      <c r="A37" s="164"/>
      <c r="B37" s="165"/>
      <c r="C37" s="164"/>
      <c r="D37" s="164"/>
      <c r="E37" s="164"/>
      <c r="F37" s="165"/>
      <c r="G37" s="164"/>
      <c r="H37" s="164"/>
      <c r="I37" s="164"/>
      <c r="J37" s="164"/>
      <c r="K37" s="164"/>
      <c r="L37" s="164"/>
    </row>
    <row r="38" spans="1:252" s="166" customFormat="1" ht="3" customHeight="1">
      <c r="A38" s="164"/>
      <c r="B38" s="165"/>
      <c r="C38" s="164"/>
      <c r="D38" s="164"/>
      <c r="E38" s="164"/>
      <c r="F38" s="165"/>
      <c r="G38" s="164"/>
      <c r="H38" s="164"/>
      <c r="I38" s="164"/>
      <c r="J38" s="164"/>
      <c r="K38" s="164"/>
      <c r="L38" s="164"/>
    </row>
    <row r="39" spans="1:252" s="166" customFormat="1" ht="32.5" customHeight="1">
      <c r="A39" s="1078"/>
      <c r="B39" s="1078"/>
      <c r="C39" s="1078"/>
      <c r="D39" s="1078"/>
      <c r="E39" s="1078"/>
      <c r="F39" s="1078"/>
      <c r="G39" s="1078"/>
      <c r="H39" s="1078"/>
      <c r="I39" s="1078"/>
      <c r="J39" s="1078"/>
      <c r="K39" s="1078"/>
      <c r="L39" s="1078"/>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c r="AM39" s="167"/>
      <c r="AN39" s="167"/>
      <c r="AO39" s="167"/>
      <c r="AP39" s="167"/>
      <c r="AQ39" s="167"/>
      <c r="AR39" s="167"/>
      <c r="AS39" s="167"/>
      <c r="AT39" s="167"/>
      <c r="AU39" s="167"/>
      <c r="AV39" s="167"/>
      <c r="AW39" s="167"/>
      <c r="AX39" s="167"/>
      <c r="AY39" s="167"/>
      <c r="AZ39" s="167"/>
      <c r="BA39" s="167"/>
      <c r="BB39" s="167"/>
      <c r="BC39" s="167"/>
      <c r="BD39" s="167"/>
      <c r="BE39" s="167"/>
      <c r="BF39" s="167"/>
      <c r="BG39" s="167"/>
      <c r="BH39" s="167"/>
      <c r="BI39" s="167"/>
      <c r="BJ39" s="167"/>
      <c r="BK39" s="167"/>
      <c r="BL39" s="167"/>
      <c r="BM39" s="167"/>
      <c r="BN39" s="167"/>
      <c r="BO39" s="167"/>
      <c r="BP39" s="167"/>
      <c r="BQ39" s="167"/>
      <c r="BR39" s="167"/>
      <c r="BS39" s="167"/>
      <c r="BT39" s="167"/>
      <c r="BU39" s="167"/>
      <c r="BV39" s="167"/>
      <c r="BW39" s="167"/>
      <c r="BX39" s="167"/>
      <c r="BY39" s="167"/>
      <c r="BZ39" s="167"/>
      <c r="CA39" s="167"/>
      <c r="CB39" s="167"/>
      <c r="CC39" s="167"/>
      <c r="CD39" s="167"/>
      <c r="CE39" s="167"/>
      <c r="CF39" s="167"/>
      <c r="CG39" s="167"/>
      <c r="CH39" s="167"/>
      <c r="CI39" s="167"/>
      <c r="CJ39" s="167"/>
      <c r="CK39" s="167"/>
      <c r="CL39" s="167"/>
      <c r="CM39" s="167"/>
      <c r="CN39" s="167"/>
      <c r="CO39" s="167"/>
      <c r="CP39" s="167"/>
      <c r="CQ39" s="167"/>
      <c r="CR39" s="167"/>
      <c r="CS39" s="167"/>
      <c r="CT39" s="167"/>
      <c r="CU39" s="167"/>
      <c r="CV39" s="167"/>
      <c r="CW39" s="167"/>
      <c r="CX39" s="167"/>
      <c r="CY39" s="167"/>
      <c r="CZ39" s="167"/>
      <c r="DA39" s="167"/>
      <c r="DB39" s="167"/>
      <c r="DC39" s="167"/>
      <c r="DD39" s="167"/>
      <c r="DE39" s="167"/>
      <c r="DF39" s="167"/>
      <c r="DG39" s="167"/>
      <c r="DH39" s="167"/>
      <c r="DI39" s="167"/>
      <c r="DJ39" s="167"/>
      <c r="DK39" s="167"/>
      <c r="DL39" s="167"/>
      <c r="DM39" s="167"/>
      <c r="DN39" s="167"/>
      <c r="DO39" s="167"/>
      <c r="DP39" s="167"/>
      <c r="DQ39" s="167"/>
      <c r="DR39" s="167"/>
      <c r="DS39" s="167"/>
      <c r="DT39" s="167"/>
      <c r="DU39" s="167"/>
      <c r="DV39" s="167"/>
      <c r="DW39" s="167"/>
      <c r="DX39" s="167"/>
      <c r="DY39" s="167"/>
      <c r="DZ39" s="167"/>
      <c r="EA39" s="167"/>
      <c r="EB39" s="167"/>
      <c r="EC39" s="167"/>
      <c r="ED39" s="167"/>
      <c r="EE39" s="167"/>
      <c r="EF39" s="167"/>
      <c r="EG39" s="167"/>
      <c r="EH39" s="167"/>
      <c r="EI39" s="167"/>
      <c r="EJ39" s="167"/>
      <c r="EK39" s="167"/>
      <c r="EL39" s="167"/>
      <c r="EM39" s="167"/>
      <c r="EN39" s="167"/>
      <c r="EO39" s="167"/>
      <c r="EP39" s="167"/>
      <c r="EQ39" s="167"/>
      <c r="ER39" s="167"/>
      <c r="ES39" s="167"/>
      <c r="ET39" s="167"/>
      <c r="EU39" s="167"/>
      <c r="EV39" s="167"/>
      <c r="EW39" s="167"/>
      <c r="EX39" s="167"/>
      <c r="EY39" s="167"/>
      <c r="EZ39" s="167"/>
      <c r="FA39" s="167"/>
      <c r="FB39" s="167"/>
      <c r="FC39" s="167"/>
      <c r="FD39" s="167"/>
      <c r="FE39" s="167"/>
      <c r="FF39" s="167"/>
      <c r="FG39" s="167"/>
      <c r="FH39" s="167"/>
      <c r="FI39" s="167"/>
      <c r="FJ39" s="167"/>
      <c r="FK39" s="167"/>
      <c r="FL39" s="167"/>
      <c r="FM39" s="167"/>
      <c r="FN39" s="167"/>
      <c r="FO39" s="167"/>
      <c r="FP39" s="167"/>
      <c r="FQ39" s="167"/>
      <c r="FR39" s="167"/>
      <c r="FS39" s="167"/>
      <c r="FT39" s="167"/>
      <c r="FU39" s="167"/>
      <c r="FV39" s="167"/>
      <c r="FW39" s="167"/>
      <c r="FX39" s="167"/>
      <c r="FY39" s="167"/>
      <c r="FZ39" s="167"/>
      <c r="GA39" s="167"/>
      <c r="GB39" s="167"/>
      <c r="GC39" s="167"/>
      <c r="GD39" s="167"/>
      <c r="GE39" s="167"/>
      <c r="GF39" s="167"/>
      <c r="GG39" s="167"/>
      <c r="GH39" s="167"/>
      <c r="GI39" s="167"/>
      <c r="GJ39" s="167"/>
      <c r="GK39" s="167"/>
      <c r="GL39" s="167"/>
      <c r="GM39" s="167"/>
      <c r="GN39" s="167"/>
      <c r="GO39" s="167"/>
      <c r="GP39" s="167"/>
      <c r="GQ39" s="167"/>
      <c r="GR39" s="167"/>
      <c r="GS39" s="167"/>
      <c r="GT39" s="167"/>
      <c r="GU39" s="167"/>
      <c r="GV39" s="167"/>
      <c r="GW39" s="167"/>
      <c r="GX39" s="167"/>
      <c r="GY39" s="167"/>
      <c r="GZ39" s="167"/>
      <c r="HA39" s="167"/>
      <c r="HB39" s="167"/>
      <c r="HC39" s="167"/>
      <c r="HD39" s="167"/>
      <c r="HE39" s="167"/>
      <c r="HF39" s="167"/>
      <c r="HG39" s="167"/>
      <c r="HH39" s="167"/>
      <c r="HI39" s="167"/>
      <c r="HJ39" s="167"/>
      <c r="HK39" s="167"/>
      <c r="HL39" s="167"/>
      <c r="HM39" s="167"/>
      <c r="HN39" s="167"/>
      <c r="HO39" s="167"/>
      <c r="HP39" s="167"/>
      <c r="HQ39" s="167"/>
      <c r="HR39" s="167"/>
      <c r="HS39" s="167"/>
      <c r="HT39" s="167"/>
      <c r="HU39" s="167"/>
      <c r="HV39" s="167"/>
      <c r="HW39" s="167"/>
      <c r="HX39" s="167"/>
      <c r="HY39" s="167"/>
      <c r="HZ39" s="167"/>
      <c r="IA39" s="167"/>
      <c r="IB39" s="167"/>
      <c r="IC39" s="167"/>
      <c r="ID39" s="167"/>
      <c r="IE39" s="167"/>
      <c r="IF39" s="167"/>
      <c r="IG39" s="167"/>
      <c r="IH39" s="167"/>
      <c r="II39" s="167"/>
      <c r="IJ39" s="167"/>
      <c r="IK39" s="167"/>
      <c r="IL39" s="167"/>
      <c r="IM39" s="167"/>
      <c r="IN39" s="167"/>
      <c r="IO39" s="167"/>
      <c r="IP39" s="167"/>
      <c r="IQ39" s="167"/>
      <c r="IR39" s="167"/>
    </row>
    <row r="40" spans="1:252" s="166" customFormat="1" ht="2.25" customHeight="1">
      <c r="A40" s="164"/>
      <c r="B40" s="165"/>
      <c r="C40" s="164"/>
      <c r="D40" s="164"/>
      <c r="E40" s="164"/>
      <c r="F40" s="165"/>
      <c r="G40" s="164"/>
      <c r="H40" s="164"/>
      <c r="I40" s="164"/>
      <c r="J40" s="164"/>
      <c r="K40" s="164"/>
      <c r="L40" s="164"/>
    </row>
    <row r="41" spans="1:252" s="168" customFormat="1" ht="32.25" customHeight="1"/>
  </sheetData>
  <mergeCells count="10">
    <mergeCell ref="A36:L36"/>
    <mergeCell ref="A39:L39"/>
    <mergeCell ref="I5:L5"/>
    <mergeCell ref="A1:L1"/>
    <mergeCell ref="A2:L2"/>
    <mergeCell ref="E21:H21"/>
    <mergeCell ref="A21:D21"/>
    <mergeCell ref="I21:L21"/>
    <mergeCell ref="A5:D5"/>
    <mergeCell ref="E5:H5"/>
  </mergeCells>
  <printOptions horizontalCentered="1"/>
  <pageMargins left="0.23622047244094491" right="0.23622047244094491" top="0.98425196850393704" bottom="0.98425196850393704" header="0.51181102362204722" footer="0.51181102362204722"/>
  <pageSetup paperSize="9" scale="79" orientation="landscape" horizontalDpi="1200" verticalDpi="1200" r:id="rId1"/>
  <headerFooter alignWithMargins="0"/>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6">
    <pageSetUpPr fitToPage="1"/>
  </sheetPr>
  <dimension ref="A1:M39"/>
  <sheetViews>
    <sheetView showGridLines="0" topLeftCell="A7" zoomScaleNormal="100" zoomScaleSheetLayoutView="100" workbookViewId="0">
      <selection activeCell="D10" sqref="D10"/>
    </sheetView>
  </sheetViews>
  <sheetFormatPr defaultColWidth="9.26953125" defaultRowHeight="12.5"/>
  <cols>
    <col min="1" max="1" width="10" style="164" customWidth="1"/>
    <col min="2" max="2" width="19.54296875" style="164" customWidth="1"/>
    <col min="3" max="4" width="17.7265625" style="164" customWidth="1"/>
    <col min="5" max="16384" width="9.26953125" style="170"/>
  </cols>
  <sheetData>
    <row r="1" spans="1:4" ht="13">
      <c r="A1" s="1084" t="s">
        <v>129</v>
      </c>
      <c r="B1" s="1084"/>
      <c r="C1" s="1084"/>
      <c r="D1" s="1084"/>
    </row>
    <row r="3" spans="1:4" ht="26.25" customHeight="1">
      <c r="A3" s="1083" t="s">
        <v>130</v>
      </c>
      <c r="B3" s="1085"/>
      <c r="C3" s="1085"/>
      <c r="D3" s="1085"/>
    </row>
    <row r="4" spans="1:4" ht="13">
      <c r="A4" s="1085"/>
      <c r="B4" s="1085"/>
      <c r="C4" s="1085"/>
      <c r="D4" s="1085"/>
    </row>
    <row r="7" spans="1:4" ht="52">
      <c r="A7" s="171" t="s">
        <v>4</v>
      </c>
      <c r="B7" s="172" t="s">
        <v>131</v>
      </c>
      <c r="C7" s="172" t="s">
        <v>132</v>
      </c>
      <c r="D7" s="172" t="s">
        <v>133</v>
      </c>
    </row>
    <row r="8" spans="1:4" ht="16.149999999999999" customHeight="1">
      <c r="A8" s="173">
        <v>2018</v>
      </c>
      <c r="B8" s="173">
        <v>34.630000000000003</v>
      </c>
      <c r="C8" s="801">
        <v>0.1</v>
      </c>
      <c r="D8" s="173">
        <v>34.729999999999997</v>
      </c>
    </row>
    <row r="9" spans="1:4" ht="16.149999999999999" customHeight="1">
      <c r="A9" s="173">
        <v>2019</v>
      </c>
      <c r="B9" s="173">
        <v>34.86</v>
      </c>
      <c r="C9" s="173">
        <v>0.11</v>
      </c>
      <c r="D9" s="173">
        <v>34.979999999999997</v>
      </c>
    </row>
    <row r="10" spans="1:4" ht="16.149999999999999" customHeight="1">
      <c r="A10" s="173">
        <v>2020</v>
      </c>
      <c r="B10" s="173">
        <v>35.49</v>
      </c>
      <c r="C10" s="173">
        <v>1.31</v>
      </c>
      <c r="D10" s="1026">
        <v>36.799999999999997</v>
      </c>
    </row>
    <row r="11" spans="1:4" ht="16.5" customHeight="1">
      <c r="A11" s="173">
        <v>2021</v>
      </c>
      <c r="B11" s="173">
        <v>35.69</v>
      </c>
      <c r="C11" s="173">
        <v>0.45</v>
      </c>
      <c r="D11" s="173">
        <v>36.14</v>
      </c>
    </row>
    <row r="12" spans="1:4" ht="16.5" customHeight="1">
      <c r="A12" s="173">
        <v>2022</v>
      </c>
      <c r="B12" s="173">
        <v>36.08</v>
      </c>
      <c r="C12" s="173">
        <v>0.46</v>
      </c>
      <c r="D12" s="173">
        <v>36.54</v>
      </c>
    </row>
    <row r="13" spans="1:4" ht="16.5" customHeight="1">
      <c r="A13" s="173">
        <v>2023</v>
      </c>
      <c r="B13" s="173">
        <v>36.32</v>
      </c>
      <c r="C13" s="173">
        <v>0.68</v>
      </c>
      <c r="D13" s="1026">
        <v>37</v>
      </c>
    </row>
    <row r="14" spans="1:4">
      <c r="A14" s="1086"/>
      <c r="B14" s="1086"/>
      <c r="C14" s="1086"/>
      <c r="D14" s="1086"/>
    </row>
    <row r="15" spans="1:4" ht="7.5" customHeight="1"/>
    <row r="16" spans="1:4" ht="13">
      <c r="A16" s="1085" t="s">
        <v>134</v>
      </c>
      <c r="B16" s="1085"/>
      <c r="C16" s="1085"/>
      <c r="D16" s="1085"/>
    </row>
    <row r="17" spans="1:13">
      <c r="A17" s="175"/>
      <c r="B17" s="175"/>
      <c r="C17" s="175"/>
      <c r="D17" s="175"/>
    </row>
    <row r="18" spans="1:13" ht="24" customHeight="1">
      <c r="A18" s="1083" t="s">
        <v>135</v>
      </c>
      <c r="B18" s="1083"/>
      <c r="C18" s="1083"/>
      <c r="D18" s="1083"/>
    </row>
    <row r="19" spans="1:13" ht="13">
      <c r="A19" s="1085"/>
      <c r="B19" s="1085"/>
      <c r="C19" s="1085"/>
      <c r="D19" s="174"/>
    </row>
    <row r="20" spans="1:13" ht="14.5" customHeight="1">
      <c r="A20" s="1094" t="s">
        <v>516</v>
      </c>
      <c r="B20" s="1094"/>
      <c r="C20" s="1094"/>
      <c r="D20" s="1094"/>
    </row>
    <row r="21" spans="1:13" ht="21" customHeight="1">
      <c r="A21" s="1087" t="s">
        <v>4</v>
      </c>
      <c r="B21" s="1087" t="s">
        <v>103</v>
      </c>
      <c r="C21" s="1090" t="s">
        <v>529</v>
      </c>
      <c r="D21" s="1091"/>
    </row>
    <row r="22" spans="1:13">
      <c r="A22" s="1088"/>
      <c r="B22" s="1088"/>
      <c r="C22" s="1092"/>
      <c r="D22" s="1093"/>
    </row>
    <row r="23" spans="1:13" ht="16.149999999999999" customHeight="1">
      <c r="A23" s="173">
        <v>2018</v>
      </c>
      <c r="B23" s="176">
        <v>13235</v>
      </c>
      <c r="C23" s="180">
        <v>-0.1</v>
      </c>
      <c r="D23" s="177"/>
      <c r="F23" s="636"/>
      <c r="G23" s="637"/>
      <c r="H23" s="637"/>
      <c r="I23" s="637"/>
      <c r="J23" s="636"/>
    </row>
    <row r="24" spans="1:13" ht="16.149999999999999" customHeight="1">
      <c r="A24" s="173">
        <v>2019</v>
      </c>
      <c r="B24" s="176">
        <v>13260</v>
      </c>
      <c r="C24" s="180">
        <v>0.2</v>
      </c>
      <c r="D24" s="177"/>
      <c r="F24" s="636"/>
      <c r="G24" s="637"/>
      <c r="H24" s="637"/>
      <c r="I24" s="637"/>
      <c r="J24" s="636"/>
    </row>
    <row r="25" spans="1:13" ht="16.149999999999999" customHeight="1">
      <c r="A25" s="173">
        <v>2020</v>
      </c>
      <c r="B25" s="176">
        <v>12527</v>
      </c>
      <c r="C25" s="180">
        <v>-5.9</v>
      </c>
      <c r="D25" s="177"/>
      <c r="F25" s="636"/>
      <c r="G25" s="637"/>
      <c r="H25" s="637"/>
      <c r="I25" s="637"/>
      <c r="J25" s="636"/>
    </row>
    <row r="26" spans="1:13" ht="16.149999999999999" customHeight="1">
      <c r="A26" s="173">
        <v>2021</v>
      </c>
      <c r="B26" s="176">
        <v>12213</v>
      </c>
      <c r="C26" s="180">
        <v>-2.6</v>
      </c>
      <c r="D26" s="177"/>
      <c r="F26" s="636"/>
      <c r="G26" s="637"/>
      <c r="H26" s="637"/>
      <c r="I26" s="637"/>
      <c r="J26" s="636"/>
    </row>
    <row r="27" spans="1:13" ht="16.149999999999999" customHeight="1">
      <c r="A27" s="173">
        <v>2022</v>
      </c>
      <c r="B27" s="176">
        <v>11713</v>
      </c>
      <c r="C27" s="180">
        <v>-4.3</v>
      </c>
      <c r="D27" s="177"/>
      <c r="F27" s="636"/>
      <c r="G27" s="637"/>
      <c r="H27" s="637"/>
      <c r="I27" s="637"/>
      <c r="J27" s="636"/>
    </row>
    <row r="28" spans="1:13" ht="16.149999999999999" customHeight="1">
      <c r="A28" s="178">
        <v>2023</v>
      </c>
      <c r="B28" s="179">
        <v>11925</v>
      </c>
      <c r="C28" s="181">
        <v>1.8</v>
      </c>
      <c r="D28" s="861"/>
      <c r="F28" s="636"/>
      <c r="G28" s="637"/>
      <c r="H28" s="637"/>
      <c r="I28" s="637"/>
      <c r="J28" s="636"/>
    </row>
    <row r="29" spans="1:13" ht="20.25" customHeight="1">
      <c r="A29" s="164" t="s">
        <v>526</v>
      </c>
      <c r="F29" s="636"/>
      <c r="G29" s="637"/>
      <c r="H29" s="637"/>
      <c r="I29" s="637"/>
      <c r="J29" s="636"/>
    </row>
    <row r="30" spans="1:13">
      <c r="A30" s="1089" t="s">
        <v>10</v>
      </c>
      <c r="B30" s="1089"/>
      <c r="C30" s="1089"/>
      <c r="D30" s="1089"/>
      <c r="F30" s="636"/>
      <c r="G30" s="636"/>
      <c r="H30" s="636"/>
      <c r="I30" s="636"/>
      <c r="J30" s="636"/>
    </row>
    <row r="31" spans="1:13">
      <c r="F31" s="636"/>
      <c r="G31" s="636"/>
      <c r="H31" s="636"/>
      <c r="I31" s="636"/>
      <c r="J31" s="636"/>
    </row>
    <row r="32" spans="1:13">
      <c r="F32" s="636"/>
      <c r="G32" s="636"/>
      <c r="H32" s="636"/>
      <c r="I32" s="636"/>
      <c r="J32" s="636"/>
      <c r="K32" s="635"/>
      <c r="L32" s="635"/>
      <c r="M32" s="635"/>
    </row>
    <row r="33" spans="6:13" ht="13">
      <c r="F33" s="636"/>
      <c r="G33" s="636"/>
      <c r="H33" s="636"/>
      <c r="I33" s="634"/>
      <c r="J33" s="637"/>
      <c r="K33" s="632"/>
      <c r="L33" s="632"/>
      <c r="M33" s="635"/>
    </row>
    <row r="34" spans="6:13" ht="13">
      <c r="F34" s="636"/>
      <c r="G34" s="636"/>
      <c r="H34" s="636"/>
      <c r="I34" s="634"/>
      <c r="J34" s="637"/>
      <c r="K34" s="632"/>
      <c r="L34" s="632"/>
      <c r="M34" s="635"/>
    </row>
    <row r="35" spans="6:13" ht="13">
      <c r="F35" s="636"/>
      <c r="G35" s="636"/>
      <c r="H35" s="636"/>
      <c r="I35" s="634"/>
      <c r="J35" s="637"/>
      <c r="K35" s="632"/>
      <c r="L35" s="632"/>
      <c r="M35" s="635"/>
    </row>
    <row r="36" spans="6:13" ht="13">
      <c r="F36" s="636"/>
      <c r="G36" s="636"/>
      <c r="H36" s="636"/>
      <c r="I36" s="634"/>
      <c r="J36" s="637"/>
      <c r="K36" s="632"/>
      <c r="L36" s="632"/>
      <c r="M36" s="635"/>
    </row>
    <row r="37" spans="6:13" ht="13">
      <c r="F37" s="636"/>
      <c r="G37" s="636"/>
      <c r="H37" s="636"/>
      <c r="I37" s="634"/>
      <c r="J37" s="637"/>
      <c r="K37" s="632"/>
      <c r="L37" s="632"/>
      <c r="M37" s="635"/>
    </row>
    <row r="38" spans="6:13" ht="13">
      <c r="F38" s="636"/>
      <c r="G38" s="636"/>
      <c r="H38" s="636"/>
      <c r="I38" s="634"/>
      <c r="J38" s="637"/>
      <c r="K38" s="632"/>
      <c r="L38" s="632"/>
      <c r="M38" s="635"/>
    </row>
    <row r="39" spans="6:13">
      <c r="I39" s="635"/>
      <c r="J39" s="635"/>
      <c r="K39" s="635"/>
      <c r="L39" s="635"/>
      <c r="M39" s="635"/>
    </row>
  </sheetData>
  <mergeCells count="12">
    <mergeCell ref="A19:C19"/>
    <mergeCell ref="A21:A22"/>
    <mergeCell ref="B21:B22"/>
    <mergeCell ref="A30:D30"/>
    <mergeCell ref="C21:D22"/>
    <mergeCell ref="A20:D20"/>
    <mergeCell ref="A18:D18"/>
    <mergeCell ref="A1:D1"/>
    <mergeCell ref="A3:D3"/>
    <mergeCell ref="A4:D4"/>
    <mergeCell ref="A14:D14"/>
    <mergeCell ref="A16:D16"/>
  </mergeCells>
  <printOptions horizontalCentered="1"/>
  <pageMargins left="0.23622047244094491" right="0.23622047244094491" top="0.98425196850393704" bottom="0.98425196850393704" header="0.51181102362204722" footer="0.51181102362204722"/>
  <pageSetup paperSize="9" scale="87" orientation="landscape" horizontalDpi="1200" verticalDpi="1200" r:id="rId1"/>
  <headerFooter alignWithMargins="0"/>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7">
    <pageSetUpPr fitToPage="1"/>
  </sheetPr>
  <dimension ref="A1:R27"/>
  <sheetViews>
    <sheetView showGridLines="0" topLeftCell="B13" zoomScaleNormal="100" workbookViewId="0">
      <selection activeCell="M8" sqref="M8:M19"/>
    </sheetView>
  </sheetViews>
  <sheetFormatPr defaultColWidth="9.26953125" defaultRowHeight="12.5"/>
  <cols>
    <col min="1" max="1" width="14.7265625" style="182" customWidth="1"/>
    <col min="2" max="2" width="11.81640625" style="182" customWidth="1"/>
    <col min="3" max="4" width="9.453125" style="182" hidden="1" customWidth="1"/>
    <col min="5" max="11" width="10.7265625" style="182" customWidth="1"/>
    <col min="12" max="12" width="10.7265625" style="208" customWidth="1"/>
    <col min="13" max="14" width="10.7265625" style="182" customWidth="1"/>
    <col min="15" max="15" width="13" style="182" bestFit="1" customWidth="1"/>
    <col min="16" max="16" width="10.7265625" style="182" bestFit="1" customWidth="1"/>
    <col min="17" max="17" width="10.7265625" style="182" customWidth="1"/>
    <col min="18" max="16384" width="9.26953125" style="182"/>
  </cols>
  <sheetData>
    <row r="1" spans="1:18" ht="12.75" customHeight="1">
      <c r="F1" s="183"/>
      <c r="G1" s="183"/>
      <c r="H1" s="183"/>
      <c r="I1" s="183"/>
      <c r="J1" s="183"/>
    </row>
    <row r="2" spans="1:18" ht="13">
      <c r="A2" s="1061" t="s">
        <v>136</v>
      </c>
      <c r="B2" s="1061"/>
      <c r="C2" s="1061"/>
      <c r="D2" s="1061"/>
      <c r="E2" s="1061"/>
      <c r="F2" s="1061"/>
      <c r="G2" s="1061"/>
      <c r="H2" s="1061"/>
      <c r="I2" s="1061"/>
      <c r="J2" s="1061"/>
      <c r="K2" s="1061"/>
      <c r="L2" s="1061"/>
      <c r="M2" s="1061"/>
      <c r="N2" s="1061"/>
      <c r="O2" s="1061"/>
      <c r="P2" s="1061"/>
      <c r="Q2" s="1061"/>
    </row>
    <row r="4" spans="1:18" ht="15">
      <c r="A4" s="1047" t="s">
        <v>145</v>
      </c>
      <c r="B4" s="1047"/>
      <c r="C4" s="1047"/>
      <c r="D4" s="1047"/>
      <c r="E4" s="1047"/>
      <c r="F4" s="1047"/>
      <c r="G4" s="1047"/>
      <c r="H4" s="1047"/>
      <c r="I4" s="1047"/>
      <c r="J4" s="1047"/>
      <c r="K4" s="1047"/>
      <c r="L4" s="1047"/>
      <c r="M4" s="1047"/>
      <c r="N4" s="1047"/>
      <c r="O4" s="1047"/>
      <c r="P4" s="1047"/>
      <c r="Q4" s="1047"/>
    </row>
    <row r="6" spans="1:18">
      <c r="A6" s="1076" t="s">
        <v>3</v>
      </c>
      <c r="B6" s="1076"/>
      <c r="C6" s="1076"/>
      <c r="D6" s="1076"/>
      <c r="E6" s="1076"/>
      <c r="F6" s="1076"/>
      <c r="G6" s="1076"/>
      <c r="H6" s="1076"/>
      <c r="I6" s="1076"/>
      <c r="J6" s="1076"/>
      <c r="K6" s="1076"/>
      <c r="L6" s="1076"/>
      <c r="M6" s="1076"/>
      <c r="N6" s="1076"/>
      <c r="O6" s="1076"/>
      <c r="P6" s="1076"/>
      <c r="Q6" s="1076"/>
    </row>
    <row r="7" spans="1:18" ht="43.5" customHeight="1">
      <c r="A7" s="184" t="s">
        <v>501</v>
      </c>
      <c r="B7" s="184" t="s">
        <v>502</v>
      </c>
      <c r="C7" s="10">
        <v>2010</v>
      </c>
      <c r="D7" s="10" t="s">
        <v>137</v>
      </c>
      <c r="E7" s="184">
        <v>2018</v>
      </c>
      <c r="F7" s="184" t="s">
        <v>578</v>
      </c>
      <c r="G7" s="184">
        <v>2019</v>
      </c>
      <c r="H7" s="184" t="s">
        <v>579</v>
      </c>
      <c r="I7" s="184">
        <v>2020</v>
      </c>
      <c r="J7" s="184" t="s">
        <v>580</v>
      </c>
      <c r="K7" s="184">
        <v>2021</v>
      </c>
      <c r="L7" s="184" t="s">
        <v>606</v>
      </c>
      <c r="M7" s="184">
        <v>2022</v>
      </c>
      <c r="N7" s="184" t="s">
        <v>646</v>
      </c>
      <c r="O7" s="184">
        <v>2023</v>
      </c>
      <c r="P7" s="184" t="s">
        <v>645</v>
      </c>
      <c r="Q7" s="840" t="s">
        <v>644</v>
      </c>
      <c r="R7" s="839"/>
    </row>
    <row r="8" spans="1:18" ht="25.5" customHeight="1">
      <c r="A8" s="1098" t="s">
        <v>138</v>
      </c>
      <c r="B8" s="185" t="s">
        <v>139</v>
      </c>
      <c r="C8" s="186">
        <v>1786.9739999999999</v>
      </c>
      <c r="D8" s="187">
        <v>3.5</v>
      </c>
      <c r="E8" s="188" t="s">
        <v>581</v>
      </c>
      <c r="F8" s="187">
        <v>-1.2</v>
      </c>
      <c r="G8" s="188" t="s">
        <v>582</v>
      </c>
      <c r="H8" s="187">
        <v>-1.3</v>
      </c>
      <c r="I8" s="188" t="s">
        <v>616</v>
      </c>
      <c r="J8" s="187">
        <v>-5.7</v>
      </c>
      <c r="K8" s="638" t="s">
        <v>617</v>
      </c>
      <c r="L8" s="187">
        <v>-3.9</v>
      </c>
      <c r="M8" s="638" t="s">
        <v>618</v>
      </c>
      <c r="N8" s="187">
        <v>-1.7</v>
      </c>
      <c r="O8" s="638">
        <v>1301.7</v>
      </c>
      <c r="P8" s="187">
        <v>2.2000000000000002</v>
      </c>
      <c r="Q8" s="187">
        <v>-12.2</v>
      </c>
    </row>
    <row r="9" spans="1:18" ht="25">
      <c r="A9" s="1099"/>
      <c r="B9" s="189" t="s">
        <v>140</v>
      </c>
      <c r="C9" s="190">
        <v>10.56562323066102</v>
      </c>
      <c r="D9" s="191"/>
      <c r="E9" s="20" t="s">
        <v>583</v>
      </c>
      <c r="F9" s="191" t="s">
        <v>609</v>
      </c>
      <c r="G9" s="20" t="s">
        <v>584</v>
      </c>
      <c r="H9" s="191" t="s">
        <v>609</v>
      </c>
      <c r="I9" s="20" t="s">
        <v>584</v>
      </c>
      <c r="J9" s="191" t="s">
        <v>609</v>
      </c>
      <c r="K9" s="20" t="s">
        <v>583</v>
      </c>
      <c r="L9" s="191" t="s">
        <v>609</v>
      </c>
      <c r="M9" s="20" t="s">
        <v>583</v>
      </c>
      <c r="N9" s="191" t="s">
        <v>609</v>
      </c>
      <c r="O9" s="20">
        <v>10.7</v>
      </c>
      <c r="P9" s="191" t="s">
        <v>609</v>
      </c>
      <c r="Q9" s="192" t="s">
        <v>609</v>
      </c>
    </row>
    <row r="10" spans="1:18" ht="42.75" customHeight="1">
      <c r="A10" s="1100"/>
      <c r="B10" s="193" t="s">
        <v>141</v>
      </c>
      <c r="C10" s="194">
        <v>57.339976781303371</v>
      </c>
      <c r="D10" s="195"/>
      <c r="E10" s="20" t="s">
        <v>585</v>
      </c>
      <c r="F10" s="195" t="s">
        <v>609</v>
      </c>
      <c r="G10" s="20" t="s">
        <v>586</v>
      </c>
      <c r="H10" s="195" t="s">
        <v>609</v>
      </c>
      <c r="I10" s="20" t="s">
        <v>619</v>
      </c>
      <c r="J10" s="195" t="s">
        <v>609</v>
      </c>
      <c r="K10" s="20" t="s">
        <v>620</v>
      </c>
      <c r="L10" s="195" t="s">
        <v>609</v>
      </c>
      <c r="M10" s="20" t="s">
        <v>621</v>
      </c>
      <c r="N10" s="195" t="s">
        <v>609</v>
      </c>
      <c r="O10" s="20">
        <v>51.8</v>
      </c>
      <c r="P10" s="195" t="s">
        <v>609</v>
      </c>
      <c r="Q10" s="196" t="s">
        <v>609</v>
      </c>
    </row>
    <row r="11" spans="1:18" ht="25.5" customHeight="1">
      <c r="A11" s="1098" t="s">
        <v>142</v>
      </c>
      <c r="B11" s="185" t="s">
        <v>139</v>
      </c>
      <c r="C11" s="197">
        <v>584.79100000000005</v>
      </c>
      <c r="D11" s="187">
        <v>5</v>
      </c>
      <c r="E11" s="188" t="s">
        <v>587</v>
      </c>
      <c r="F11" s="187">
        <v>-2</v>
      </c>
      <c r="G11" s="188" t="s">
        <v>588</v>
      </c>
      <c r="H11" s="187">
        <v>5.3</v>
      </c>
      <c r="I11" s="188" t="s">
        <v>622</v>
      </c>
      <c r="J11" s="187">
        <v>-2.2000000000000002</v>
      </c>
      <c r="K11" s="638" t="s">
        <v>623</v>
      </c>
      <c r="L11" s="187">
        <v>-5.4</v>
      </c>
      <c r="M11" s="638" t="s">
        <v>624</v>
      </c>
      <c r="N11" s="187">
        <v>-8.3000000000000007</v>
      </c>
      <c r="O11" s="638">
        <v>522.6</v>
      </c>
      <c r="P11" s="187">
        <v>-4.5</v>
      </c>
      <c r="Q11" s="187">
        <v>-16.8</v>
      </c>
    </row>
    <row r="12" spans="1:18" ht="25">
      <c r="A12" s="1099"/>
      <c r="B12" s="189" t="s">
        <v>140</v>
      </c>
      <c r="C12" s="190">
        <v>3.4576224246583833</v>
      </c>
      <c r="D12" s="191"/>
      <c r="E12" s="20" t="s">
        <v>589</v>
      </c>
      <c r="F12" s="191" t="s">
        <v>609</v>
      </c>
      <c r="G12" s="20" t="s">
        <v>590</v>
      </c>
      <c r="H12" s="191" t="s">
        <v>609</v>
      </c>
      <c r="I12" s="20" t="s">
        <v>625</v>
      </c>
      <c r="J12" s="191" t="s">
        <v>609</v>
      </c>
      <c r="K12" s="20" t="s">
        <v>626</v>
      </c>
      <c r="L12" s="191" t="s">
        <v>609</v>
      </c>
      <c r="M12" s="20" t="s">
        <v>627</v>
      </c>
      <c r="N12" s="191" t="s">
        <v>609</v>
      </c>
      <c r="O12" s="20">
        <v>4.3</v>
      </c>
      <c r="P12" s="191" t="s">
        <v>609</v>
      </c>
      <c r="Q12" s="192" t="s">
        <v>609</v>
      </c>
    </row>
    <row r="13" spans="1:18" ht="39" customHeight="1">
      <c r="A13" s="1100"/>
      <c r="B13" s="193" t="s">
        <v>141</v>
      </c>
      <c r="C13" s="194">
        <v>18.764628003493719</v>
      </c>
      <c r="D13" s="195"/>
      <c r="E13" s="20" t="s">
        <v>591</v>
      </c>
      <c r="F13" s="195" t="s">
        <v>609</v>
      </c>
      <c r="G13" s="20" t="s">
        <v>592</v>
      </c>
      <c r="H13" s="195" t="s">
        <v>609</v>
      </c>
      <c r="I13" s="20" t="s">
        <v>628</v>
      </c>
      <c r="J13" s="195" t="s">
        <v>609</v>
      </c>
      <c r="K13" s="20" t="s">
        <v>592</v>
      </c>
      <c r="L13" s="195" t="s">
        <v>609</v>
      </c>
      <c r="M13" s="20" t="s">
        <v>629</v>
      </c>
      <c r="N13" s="195" t="s">
        <v>609</v>
      </c>
      <c r="O13" s="20">
        <v>20.8</v>
      </c>
      <c r="P13" s="195" t="s">
        <v>609</v>
      </c>
      <c r="Q13" s="196" t="s">
        <v>609</v>
      </c>
    </row>
    <row r="14" spans="1:18" ht="25.5" customHeight="1">
      <c r="A14" s="1098" t="s">
        <v>143</v>
      </c>
      <c r="B14" s="185" t="s">
        <v>139</v>
      </c>
      <c r="C14" s="197">
        <v>744.68899999999996</v>
      </c>
      <c r="D14" s="187">
        <v>-2.1</v>
      </c>
      <c r="E14" s="188" t="s">
        <v>593</v>
      </c>
      <c r="F14" s="187">
        <v>2.7</v>
      </c>
      <c r="G14" s="188" t="s">
        <v>594</v>
      </c>
      <c r="H14" s="187">
        <v>-3.5</v>
      </c>
      <c r="I14" s="188" t="s">
        <v>630</v>
      </c>
      <c r="J14" s="187">
        <v>-4.9000000000000004</v>
      </c>
      <c r="K14" s="638" t="s">
        <v>631</v>
      </c>
      <c r="L14" s="187">
        <v>0.8</v>
      </c>
      <c r="M14" s="638" t="s">
        <v>632</v>
      </c>
      <c r="N14" s="187">
        <v>-2</v>
      </c>
      <c r="O14" s="638">
        <v>690.6</v>
      </c>
      <c r="P14" s="187">
        <v>-0.8</v>
      </c>
      <c r="Q14" s="187">
        <v>-11.2</v>
      </c>
    </row>
    <row r="15" spans="1:18" ht="38.25" customHeight="1">
      <c r="A15" s="1099"/>
      <c r="B15" s="189" t="s">
        <v>140</v>
      </c>
      <c r="C15" s="190">
        <v>4.4030318281170988</v>
      </c>
      <c r="D15" s="191"/>
      <c r="E15" s="20" t="s">
        <v>595</v>
      </c>
      <c r="F15" s="191" t="s">
        <v>609</v>
      </c>
      <c r="G15" s="20" t="s">
        <v>596</v>
      </c>
      <c r="H15" s="191" t="s">
        <v>609</v>
      </c>
      <c r="I15" s="20" t="s">
        <v>596</v>
      </c>
      <c r="J15" s="191" t="s">
        <v>609</v>
      </c>
      <c r="K15" s="20" t="s">
        <v>633</v>
      </c>
      <c r="L15" s="191" t="s">
        <v>609</v>
      </c>
      <c r="M15" s="20" t="s">
        <v>633</v>
      </c>
      <c r="N15" s="191" t="s">
        <v>609</v>
      </c>
      <c r="O15" s="20">
        <v>5.7</v>
      </c>
      <c r="P15" s="191" t="s">
        <v>609</v>
      </c>
      <c r="Q15" s="192" t="s">
        <v>609</v>
      </c>
    </row>
    <row r="16" spans="1:18" ht="37.5">
      <c r="A16" s="1100"/>
      <c r="B16" s="193" t="s">
        <v>141</v>
      </c>
      <c r="C16" s="194">
        <v>23.895395215202921</v>
      </c>
      <c r="D16" s="195"/>
      <c r="E16" s="20" t="s">
        <v>598</v>
      </c>
      <c r="F16" s="195" t="s">
        <v>609</v>
      </c>
      <c r="G16" s="20" t="s">
        <v>599</v>
      </c>
      <c r="H16" s="195" t="s">
        <v>609</v>
      </c>
      <c r="I16" s="20" t="s">
        <v>597</v>
      </c>
      <c r="J16" s="195" t="s">
        <v>609</v>
      </c>
      <c r="K16" s="20" t="s">
        <v>634</v>
      </c>
      <c r="L16" s="195" t="s">
        <v>609</v>
      </c>
      <c r="M16" s="20" t="s">
        <v>635</v>
      </c>
      <c r="N16" s="195" t="s">
        <v>609</v>
      </c>
      <c r="O16" s="20">
        <v>27.5</v>
      </c>
      <c r="P16" s="195" t="s">
        <v>609</v>
      </c>
      <c r="Q16" s="196" t="s">
        <v>609</v>
      </c>
    </row>
    <row r="17" spans="1:17" ht="25.5" customHeight="1">
      <c r="A17" s="1095" t="s">
        <v>144</v>
      </c>
      <c r="B17" s="199" t="s">
        <v>139</v>
      </c>
      <c r="C17" s="200">
        <v>3116.4539999999997</v>
      </c>
      <c r="D17" s="201">
        <v>2.4</v>
      </c>
      <c r="E17" s="202" t="s">
        <v>600</v>
      </c>
      <c r="F17" s="201">
        <v>-0.3</v>
      </c>
      <c r="G17" s="202" t="s">
        <v>601</v>
      </c>
      <c r="H17" s="201">
        <v>-0.5</v>
      </c>
      <c r="I17" s="202" t="s">
        <v>636</v>
      </c>
      <c r="J17" s="201">
        <v>-4.7</v>
      </c>
      <c r="K17" s="202" t="s">
        <v>637</v>
      </c>
      <c r="L17" s="201">
        <v>-3</v>
      </c>
      <c r="M17" s="202" t="s">
        <v>638</v>
      </c>
      <c r="N17" s="201">
        <v>-3.3</v>
      </c>
      <c r="O17" s="202">
        <v>2514.9</v>
      </c>
      <c r="P17" s="201">
        <v>-0.1</v>
      </c>
      <c r="Q17" s="201">
        <v>-12.9</v>
      </c>
    </row>
    <row r="18" spans="1:17" ht="38.25" customHeight="1">
      <c r="A18" s="1096"/>
      <c r="B18" s="203" t="s">
        <v>140</v>
      </c>
      <c r="C18" s="204">
        <v>18.4262774834365</v>
      </c>
      <c r="D18" s="195"/>
      <c r="E18" s="647" t="s">
        <v>602</v>
      </c>
      <c r="F18" s="209" t="s">
        <v>609</v>
      </c>
      <c r="G18" s="647" t="s">
        <v>603</v>
      </c>
      <c r="H18" s="209" t="s">
        <v>609</v>
      </c>
      <c r="I18" s="647" t="s">
        <v>591</v>
      </c>
      <c r="J18" s="209" t="s">
        <v>609</v>
      </c>
      <c r="K18" s="775" t="s">
        <v>639</v>
      </c>
      <c r="L18" s="209" t="s">
        <v>609</v>
      </c>
      <c r="M18" s="775" t="s">
        <v>640</v>
      </c>
      <c r="N18" s="209" t="s">
        <v>609</v>
      </c>
      <c r="O18" s="775">
        <v>20.7</v>
      </c>
      <c r="P18" s="209" t="s">
        <v>609</v>
      </c>
      <c r="Q18" s="210" t="s">
        <v>609</v>
      </c>
    </row>
    <row r="19" spans="1:17" ht="18" customHeight="1">
      <c r="A19" s="1097" t="s">
        <v>6</v>
      </c>
      <c r="B19" s="1097"/>
      <c r="C19" s="206">
        <v>16913.096000000001</v>
      </c>
      <c r="D19" s="623"/>
      <c r="E19" s="1027" t="s">
        <v>604</v>
      </c>
      <c r="F19" s="1028" t="s">
        <v>609</v>
      </c>
      <c r="G19" s="1029" t="s">
        <v>605</v>
      </c>
      <c r="H19" s="1028" t="s">
        <v>609</v>
      </c>
      <c r="I19" s="1027" t="s">
        <v>641</v>
      </c>
      <c r="J19" s="1028" t="s">
        <v>609</v>
      </c>
      <c r="K19" s="1030" t="s">
        <v>642</v>
      </c>
      <c r="L19" s="1028" t="s">
        <v>609</v>
      </c>
      <c r="M19" s="1030" t="s">
        <v>643</v>
      </c>
      <c r="N19" s="1028" t="s">
        <v>609</v>
      </c>
      <c r="O19" s="1030">
        <v>12164</v>
      </c>
      <c r="P19" s="1028" t="s">
        <v>609</v>
      </c>
      <c r="Q19" s="1027">
        <v>-8.1999999999999993</v>
      </c>
    </row>
    <row r="20" spans="1:17">
      <c r="A20" s="419" t="s">
        <v>10</v>
      </c>
      <c r="B20" s="419"/>
      <c r="C20" s="419"/>
    </row>
    <row r="21" spans="1:17" ht="23.25" customHeight="1">
      <c r="A21" s="182" t="s">
        <v>526</v>
      </c>
      <c r="B21" s="207"/>
      <c r="C21" s="207"/>
      <c r="D21" s="207"/>
      <c r="E21" s="207"/>
      <c r="F21" s="207"/>
      <c r="G21" s="207"/>
      <c r="H21" s="207"/>
      <c r="I21" s="207"/>
      <c r="J21" s="207"/>
      <c r="M21" s="207"/>
    </row>
    <row r="22" spans="1:17" ht="24" customHeight="1">
      <c r="A22" s="207"/>
      <c r="B22" s="207"/>
      <c r="C22" s="207"/>
      <c r="D22" s="207"/>
      <c r="E22" s="207"/>
      <c r="F22" s="207"/>
      <c r="G22" s="207"/>
      <c r="H22" s="207"/>
      <c r="I22" s="207"/>
      <c r="J22" s="207"/>
      <c r="M22" s="207"/>
    </row>
    <row r="23" spans="1:17">
      <c r="M23" s="207"/>
    </row>
    <row r="24" spans="1:17">
      <c r="M24" s="207"/>
    </row>
    <row r="25" spans="1:17">
      <c r="M25" s="207"/>
    </row>
    <row r="26" spans="1:17">
      <c r="M26" s="207"/>
    </row>
    <row r="27" spans="1:17">
      <c r="M27" s="207"/>
    </row>
  </sheetData>
  <mergeCells count="8">
    <mergeCell ref="A2:Q2"/>
    <mergeCell ref="A4:Q4"/>
    <mergeCell ref="A6:Q6"/>
    <mergeCell ref="A17:A18"/>
    <mergeCell ref="A19:B19"/>
    <mergeCell ref="A8:A10"/>
    <mergeCell ref="A11:A13"/>
    <mergeCell ref="A14:A16"/>
  </mergeCells>
  <printOptions horizontalCentered="1"/>
  <pageMargins left="0.23622047244094491" right="0.23622047244094491" top="0.98425196850393704" bottom="0.98425196850393704" header="0.51181102362204722" footer="0.51181102362204722"/>
  <pageSetup paperSize="9" scale="84" orientation="landscape" horizontalDpi="1200" verticalDpi="1200" r:id="rId1"/>
  <headerFooter alignWithMargins="0"/>
  <ignoredErrors>
    <ignoredError sqref="E8:E19 G8:G19 I8:I19 K8:K19 M8:M19" numberStoredAsText="1"/>
  </ignoredError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8">
    <pageSetUpPr fitToPage="1"/>
  </sheetPr>
  <dimension ref="A1:R30"/>
  <sheetViews>
    <sheetView showGridLines="0" topLeftCell="A11" zoomScaleNormal="100" workbookViewId="0">
      <selection activeCell="L20" sqref="L20"/>
    </sheetView>
  </sheetViews>
  <sheetFormatPr defaultColWidth="9.26953125" defaultRowHeight="13"/>
  <cols>
    <col min="1" max="1" width="20.54296875" style="182" bestFit="1" customWidth="1"/>
    <col min="2" max="2" width="22.7265625" style="182" bestFit="1" customWidth="1"/>
    <col min="3" max="7" width="7.1796875" style="182" bestFit="1" customWidth="1"/>
    <col min="8" max="8" width="7.1796875" style="211" bestFit="1" customWidth="1"/>
    <col min="9" max="16384" width="9.26953125" style="211"/>
  </cols>
  <sheetData>
    <row r="1" spans="1:18">
      <c r="A1" s="1061" t="s">
        <v>146</v>
      </c>
      <c r="B1" s="1061"/>
      <c r="C1" s="1061"/>
      <c r="D1" s="1061"/>
      <c r="E1" s="1061"/>
      <c r="F1" s="1061"/>
      <c r="G1" s="1061"/>
      <c r="H1" s="1061"/>
    </row>
    <row r="2" spans="1:18" ht="3.75" customHeight="1">
      <c r="A2" s="6"/>
    </row>
    <row r="3" spans="1:18">
      <c r="A3" s="1047" t="s">
        <v>147</v>
      </c>
      <c r="B3" s="1047"/>
      <c r="C3" s="1047"/>
      <c r="D3" s="1047"/>
      <c r="E3" s="1047"/>
      <c r="F3" s="1047"/>
      <c r="G3" s="1047"/>
      <c r="H3" s="1047"/>
    </row>
    <row r="4" spans="1:18" ht="9" customHeight="1">
      <c r="A4" s="127"/>
    </row>
    <row r="5" spans="1:18">
      <c r="A5" s="1108" t="s">
        <v>3</v>
      </c>
      <c r="B5" s="1108"/>
      <c r="C5" s="1108"/>
      <c r="D5" s="1108"/>
      <c r="E5" s="1108"/>
      <c r="F5" s="1108"/>
      <c r="G5" s="1108"/>
      <c r="H5" s="1108"/>
    </row>
    <row r="6" spans="1:18" ht="18" customHeight="1">
      <c r="A6" s="212" t="s">
        <v>148</v>
      </c>
      <c r="B6" s="213" t="s">
        <v>149</v>
      </c>
      <c r="C6" s="213">
        <v>2018</v>
      </c>
      <c r="D6" s="213">
        <v>2019</v>
      </c>
      <c r="E6" s="213">
        <v>2020</v>
      </c>
      <c r="F6" s="213">
        <v>2021</v>
      </c>
      <c r="G6" s="213">
        <v>2022</v>
      </c>
      <c r="H6" s="213">
        <v>2023</v>
      </c>
    </row>
    <row r="7" spans="1:18" ht="18" hidden="1" customHeight="1">
      <c r="A7" s="214"/>
      <c r="B7" s="215"/>
      <c r="C7" s="216"/>
      <c r="D7" s="216"/>
      <c r="E7" s="216"/>
      <c r="F7" s="217"/>
      <c r="G7" s="217"/>
      <c r="H7" s="217"/>
    </row>
    <row r="8" spans="1:18" ht="22.15" customHeight="1">
      <c r="A8" s="1101" t="s">
        <v>150</v>
      </c>
      <c r="B8" s="218" t="s">
        <v>151</v>
      </c>
      <c r="C8" s="219">
        <v>8</v>
      </c>
      <c r="D8" s="219">
        <v>8</v>
      </c>
      <c r="E8" s="219">
        <v>7</v>
      </c>
      <c r="F8" s="219">
        <v>6</v>
      </c>
      <c r="G8" s="219">
        <v>6</v>
      </c>
      <c r="H8" s="219">
        <v>5</v>
      </c>
      <c r="L8" s="1"/>
      <c r="M8" s="1"/>
      <c r="N8" s="1"/>
      <c r="O8" s="1"/>
      <c r="P8" s="1"/>
      <c r="R8" s="220"/>
    </row>
    <row r="9" spans="1:18" ht="22.15" customHeight="1">
      <c r="A9" s="1102"/>
      <c r="B9" s="221" t="s">
        <v>139</v>
      </c>
      <c r="C9" s="222">
        <v>2001</v>
      </c>
      <c r="D9" s="222">
        <v>1994</v>
      </c>
      <c r="E9" s="222">
        <v>1793</v>
      </c>
      <c r="F9" s="222">
        <v>1638</v>
      </c>
      <c r="G9" s="222">
        <v>1612</v>
      </c>
      <c r="H9" s="222">
        <v>1593</v>
      </c>
      <c r="L9" s="1"/>
      <c r="M9" s="1"/>
      <c r="N9" s="1"/>
      <c r="O9" s="1"/>
      <c r="P9" s="1"/>
      <c r="R9" s="220"/>
    </row>
    <row r="10" spans="1:18" ht="22.15" customHeight="1">
      <c r="A10" s="1103"/>
      <c r="B10" s="223" t="s">
        <v>152</v>
      </c>
      <c r="C10" s="224">
        <v>20.6</v>
      </c>
      <c r="D10" s="224">
        <v>20.8</v>
      </c>
      <c r="E10" s="224">
        <v>20.9</v>
      </c>
      <c r="F10" s="224">
        <v>21.2</v>
      </c>
      <c r="G10" s="224">
        <v>21.2</v>
      </c>
      <c r="H10" s="224">
        <v>20.3</v>
      </c>
      <c r="L10" s="1"/>
      <c r="M10" s="1"/>
      <c r="N10" s="1"/>
      <c r="O10" s="1"/>
      <c r="P10" s="1"/>
      <c r="R10" s="220"/>
    </row>
    <row r="11" spans="1:18" ht="22.15" customHeight="1">
      <c r="A11" s="1101" t="s">
        <v>153</v>
      </c>
      <c r="B11" s="218" t="s">
        <v>151</v>
      </c>
      <c r="C11" s="219">
        <v>5</v>
      </c>
      <c r="D11" s="219">
        <v>4</v>
      </c>
      <c r="E11" s="219">
        <v>4</v>
      </c>
      <c r="F11" s="219">
        <v>5</v>
      </c>
      <c r="G11" s="219">
        <v>5</v>
      </c>
      <c r="H11" s="219">
        <v>8</v>
      </c>
      <c r="L11" s="1"/>
      <c r="M11" s="1"/>
      <c r="N11" s="1"/>
      <c r="O11" s="1"/>
      <c r="P11" s="1"/>
      <c r="R11" s="220"/>
    </row>
    <row r="12" spans="1:18" ht="22.15" customHeight="1">
      <c r="A12" s="1102"/>
      <c r="B12" s="221" t="s">
        <v>139</v>
      </c>
      <c r="C12" s="222">
        <v>379</v>
      </c>
      <c r="D12" s="222">
        <v>341</v>
      </c>
      <c r="E12" s="222">
        <v>374</v>
      </c>
      <c r="F12" s="222">
        <v>435</v>
      </c>
      <c r="G12" s="222">
        <v>412</v>
      </c>
      <c r="H12" s="222">
        <v>608</v>
      </c>
      <c r="L12" s="1"/>
      <c r="M12" s="1"/>
      <c r="N12" s="1"/>
      <c r="O12" s="1"/>
      <c r="P12" s="1"/>
      <c r="R12" s="220"/>
    </row>
    <row r="13" spans="1:18" ht="22.15" customHeight="1">
      <c r="A13" s="1103"/>
      <c r="B13" s="223" t="s">
        <v>152</v>
      </c>
      <c r="C13" s="224">
        <v>22.1</v>
      </c>
      <c r="D13" s="224">
        <v>23.7</v>
      </c>
      <c r="E13" s="224">
        <v>24.2</v>
      </c>
      <c r="F13" s="224">
        <v>22.2</v>
      </c>
      <c r="G13" s="224">
        <v>21.9</v>
      </c>
      <c r="H13" s="224">
        <v>21.2</v>
      </c>
    </row>
    <row r="14" spans="1:18" ht="22.15" customHeight="1">
      <c r="A14" s="1101" t="s">
        <v>109</v>
      </c>
      <c r="B14" s="218" t="s">
        <v>151</v>
      </c>
      <c r="C14" s="219">
        <v>7</v>
      </c>
      <c r="D14" s="219">
        <v>9</v>
      </c>
      <c r="E14" s="219">
        <v>9</v>
      </c>
      <c r="F14" s="219">
        <v>9</v>
      </c>
      <c r="G14" s="219">
        <v>9</v>
      </c>
      <c r="H14" s="219">
        <v>7</v>
      </c>
    </row>
    <row r="15" spans="1:18" ht="22.15" customHeight="1">
      <c r="A15" s="1102"/>
      <c r="B15" s="221" t="s">
        <v>139</v>
      </c>
      <c r="C15" s="222">
        <v>269</v>
      </c>
      <c r="D15" s="222">
        <v>328</v>
      </c>
      <c r="E15" s="222">
        <v>355</v>
      </c>
      <c r="F15" s="222">
        <v>370</v>
      </c>
      <c r="G15" s="222">
        <v>350</v>
      </c>
      <c r="H15" s="222">
        <v>216</v>
      </c>
    </row>
    <row r="16" spans="1:18" ht="22.15" customHeight="1">
      <c r="A16" s="1103"/>
      <c r="B16" s="223" t="s">
        <v>152</v>
      </c>
      <c r="C16" s="224">
        <v>22.2</v>
      </c>
      <c r="D16" s="224">
        <v>21.3</v>
      </c>
      <c r="E16" s="224">
        <v>22.2</v>
      </c>
      <c r="F16" s="224">
        <v>24.1</v>
      </c>
      <c r="G16" s="224">
        <v>23.3</v>
      </c>
      <c r="H16" s="224">
        <v>22.7</v>
      </c>
    </row>
    <row r="17" spans="1:9" ht="22.15" customHeight="1">
      <c r="A17" s="1101" t="s">
        <v>155</v>
      </c>
      <c r="B17" s="218" t="s">
        <v>151</v>
      </c>
      <c r="C17" s="219">
        <v>25</v>
      </c>
      <c r="D17" s="219">
        <v>22</v>
      </c>
      <c r="E17" s="219">
        <v>23</v>
      </c>
      <c r="F17" s="219">
        <v>23</v>
      </c>
      <c r="G17" s="219">
        <v>22</v>
      </c>
      <c r="H17" s="219">
        <v>20</v>
      </c>
    </row>
    <row r="18" spans="1:9" ht="22.15" customHeight="1">
      <c r="A18" s="1102"/>
      <c r="B18" s="221" t="s">
        <v>139</v>
      </c>
      <c r="C18" s="222">
        <v>147</v>
      </c>
      <c r="D18" s="222">
        <v>153</v>
      </c>
      <c r="E18" s="222">
        <v>161</v>
      </c>
      <c r="F18" s="222">
        <v>160</v>
      </c>
      <c r="G18" s="222">
        <v>143</v>
      </c>
      <c r="H18" s="222">
        <v>98</v>
      </c>
    </row>
    <row r="19" spans="1:9" ht="22.15" customHeight="1">
      <c r="A19" s="1103"/>
      <c r="B19" s="223" t="s">
        <v>152</v>
      </c>
      <c r="C19" s="224">
        <v>23.9</v>
      </c>
      <c r="D19" s="224">
        <v>23</v>
      </c>
      <c r="E19" s="224">
        <v>21.3</v>
      </c>
      <c r="F19" s="224">
        <v>22.5</v>
      </c>
      <c r="G19" s="224">
        <v>21.3</v>
      </c>
      <c r="H19" s="224">
        <v>19.5</v>
      </c>
    </row>
    <row r="20" spans="1:9" ht="22.15" customHeight="1">
      <c r="A20" s="1104" t="s">
        <v>156</v>
      </c>
      <c r="B20" s="225" t="s">
        <v>151</v>
      </c>
      <c r="C20" s="237">
        <v>45</v>
      </c>
      <c r="D20" s="237">
        <v>43</v>
      </c>
      <c r="E20" s="237">
        <v>43</v>
      </c>
      <c r="F20" s="237">
        <v>43</v>
      </c>
      <c r="G20" s="237">
        <v>42</v>
      </c>
      <c r="H20" s="237">
        <v>40</v>
      </c>
    </row>
    <row r="21" spans="1:9" ht="22.15" customHeight="1">
      <c r="A21" s="1105"/>
      <c r="B21" s="226" t="s">
        <v>139</v>
      </c>
      <c r="C21" s="648">
        <v>2795</v>
      </c>
      <c r="D21" s="648">
        <v>2815</v>
      </c>
      <c r="E21" s="648">
        <v>2684</v>
      </c>
      <c r="F21" s="648">
        <v>2603</v>
      </c>
      <c r="G21" s="648">
        <v>2517</v>
      </c>
      <c r="H21" s="648">
        <v>2515</v>
      </c>
    </row>
    <row r="22" spans="1:9" ht="22.15" customHeight="1">
      <c r="A22" s="1106"/>
      <c r="B22" s="227" t="s">
        <v>152</v>
      </c>
      <c r="C22" s="238">
        <v>21.1</v>
      </c>
      <c r="D22" s="238">
        <v>21.3</v>
      </c>
      <c r="E22" s="238">
        <v>21.5</v>
      </c>
      <c r="F22" s="238">
        <v>21.8</v>
      </c>
      <c r="G22" s="238">
        <v>21.6</v>
      </c>
      <c r="H22" s="238">
        <v>20.7</v>
      </c>
    </row>
    <row r="23" spans="1:9" ht="6.75" customHeight="1">
      <c r="A23" s="228"/>
      <c r="B23" s="229"/>
      <c r="C23" s="230"/>
      <c r="D23" s="230"/>
      <c r="E23" s="230"/>
      <c r="F23" s="230"/>
      <c r="G23" s="230"/>
      <c r="H23" s="230"/>
    </row>
    <row r="24" spans="1:9" ht="15" customHeight="1">
      <c r="A24" s="231" t="s">
        <v>154</v>
      </c>
    </row>
    <row r="25" spans="1:9" s="233" customFormat="1" ht="3" customHeight="1">
      <c r="A25" s="232"/>
      <c r="B25" s="232"/>
      <c r="C25" s="232"/>
      <c r="D25" s="232"/>
      <c r="E25" s="232"/>
      <c r="F25" s="232"/>
      <c r="G25" s="232"/>
    </row>
    <row r="26" spans="1:9" s="233" customFormat="1" ht="16.5" customHeight="1">
      <c r="A26" s="1107" t="s">
        <v>663</v>
      </c>
      <c r="B26" s="1107"/>
      <c r="C26" s="1107"/>
      <c r="D26" s="1107"/>
      <c r="E26" s="1107"/>
      <c r="F26" s="1107"/>
      <c r="G26" s="1107"/>
      <c r="H26" s="1107"/>
    </row>
    <row r="30" spans="1:9">
      <c r="A30" s="234"/>
      <c r="B30" s="235"/>
      <c r="C30" s="236"/>
      <c r="D30" s="236"/>
      <c r="E30" s="236"/>
      <c r="F30" s="236"/>
      <c r="G30" s="236"/>
      <c r="H30" s="236"/>
      <c r="I30" s="236"/>
    </row>
  </sheetData>
  <mergeCells count="9">
    <mergeCell ref="A17:A19"/>
    <mergeCell ref="A20:A22"/>
    <mergeCell ref="A26:H26"/>
    <mergeCell ref="A1:H1"/>
    <mergeCell ref="A3:H3"/>
    <mergeCell ref="A5:H5"/>
    <mergeCell ref="A8:A10"/>
    <mergeCell ref="A11:A13"/>
    <mergeCell ref="A14:A16"/>
  </mergeCells>
  <printOptions horizontalCentered="1"/>
  <pageMargins left="0.23622047244094491" right="0.23622047244094491" top="0.98425196850393704" bottom="0.98425196850393704" header="0.51181102362204722" footer="0.51181102362204722"/>
  <pageSetup paperSize="9" scale="94" orientation="landscape" horizontalDpi="1200" verticalDpi="1200" r:id="rId1"/>
  <headerFooter alignWithMargins="0"/>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9">
    <pageSetUpPr fitToPage="1"/>
  </sheetPr>
  <dimension ref="A1:U20"/>
  <sheetViews>
    <sheetView showGridLines="0" topLeftCell="A6" zoomScaleNormal="100" workbookViewId="0">
      <selection activeCell="B8" sqref="B8:J15"/>
    </sheetView>
  </sheetViews>
  <sheetFormatPr defaultColWidth="9.26953125" defaultRowHeight="12.5"/>
  <cols>
    <col min="1" max="1" width="13.7265625" style="182" bestFit="1" customWidth="1"/>
    <col min="2" max="2" width="13.54296875" style="182" bestFit="1" customWidth="1"/>
    <col min="3" max="9" width="12.453125" style="182" bestFit="1" customWidth="1"/>
    <col min="10" max="10" width="16.26953125" style="1" bestFit="1" customWidth="1"/>
    <col min="11" max="16384" width="9.26953125" style="1"/>
  </cols>
  <sheetData>
    <row r="1" spans="1:21" ht="12.75" customHeight="1"/>
    <row r="2" spans="1:21" ht="13">
      <c r="A2" s="1061" t="s">
        <v>157</v>
      </c>
      <c r="B2" s="1061"/>
      <c r="C2" s="1061"/>
      <c r="D2" s="1061"/>
      <c r="E2" s="1061"/>
      <c r="F2" s="1061"/>
      <c r="G2" s="1061"/>
      <c r="H2" s="1061"/>
      <c r="I2" s="1061"/>
      <c r="J2" s="1061"/>
      <c r="M2" s="239"/>
      <c r="N2" s="240"/>
      <c r="O2" s="240"/>
      <c r="P2" s="240"/>
      <c r="Q2" s="240"/>
      <c r="R2" s="240"/>
      <c r="S2" s="240"/>
      <c r="T2" s="240"/>
      <c r="U2" s="240"/>
    </row>
    <row r="3" spans="1:21">
      <c r="A3" s="6"/>
      <c r="M3" s="240"/>
      <c r="N3" s="240"/>
      <c r="O3" s="240"/>
      <c r="P3" s="240"/>
      <c r="Q3" s="240"/>
      <c r="R3" s="240"/>
      <c r="S3" s="240"/>
      <c r="T3" s="240"/>
      <c r="U3" s="240"/>
    </row>
    <row r="4" spans="1:21" ht="12.75" customHeight="1">
      <c r="A4" s="1109" t="s">
        <v>158</v>
      </c>
      <c r="B4" s="1109"/>
      <c r="C4" s="1109"/>
      <c r="D4" s="1109"/>
      <c r="E4" s="1109"/>
      <c r="F4" s="1109"/>
      <c r="G4" s="1109"/>
      <c r="H4" s="1109"/>
      <c r="I4" s="1109"/>
      <c r="J4" s="1109"/>
      <c r="M4" s="240"/>
      <c r="N4" s="240"/>
      <c r="O4" s="240"/>
      <c r="P4" s="240"/>
      <c r="Q4" s="240"/>
      <c r="R4" s="240"/>
      <c r="S4" s="240"/>
      <c r="T4" s="240"/>
      <c r="U4" s="240"/>
    </row>
    <row r="5" spans="1:21" ht="53.25" customHeight="1">
      <c r="A5" s="1109"/>
      <c r="B5" s="1109"/>
      <c r="C5" s="1109"/>
      <c r="D5" s="1109"/>
      <c r="E5" s="1109"/>
      <c r="F5" s="1109"/>
      <c r="G5" s="1109"/>
      <c r="H5" s="1109"/>
      <c r="I5" s="1109"/>
      <c r="J5" s="1109"/>
      <c r="M5" s="240"/>
      <c r="N5" s="240"/>
      <c r="O5" s="240"/>
      <c r="P5" s="240"/>
      <c r="Q5" s="240"/>
      <c r="R5" s="240"/>
      <c r="S5" s="240"/>
      <c r="T5" s="240"/>
      <c r="U5" s="240"/>
    </row>
    <row r="7" spans="1:21" s="65" customFormat="1" ht="57" customHeight="1">
      <c r="A7" s="862" t="s">
        <v>159</v>
      </c>
      <c r="B7" s="862" t="s">
        <v>160</v>
      </c>
      <c r="C7" s="862" t="s">
        <v>161</v>
      </c>
      <c r="D7" s="862" t="s">
        <v>162</v>
      </c>
      <c r="E7" s="862" t="s">
        <v>163</v>
      </c>
      <c r="F7" s="862" t="s">
        <v>164</v>
      </c>
      <c r="G7" s="862" t="s">
        <v>165</v>
      </c>
      <c r="H7" s="862" t="s">
        <v>166</v>
      </c>
      <c r="I7" s="862" t="s">
        <v>167</v>
      </c>
      <c r="J7" s="863" t="s">
        <v>664</v>
      </c>
      <c r="K7" s="241"/>
      <c r="L7" s="242"/>
      <c r="M7" s="242"/>
      <c r="N7" s="242"/>
    </row>
    <row r="8" spans="1:21" ht="18" customHeight="1">
      <c r="A8" s="865">
        <v>2016</v>
      </c>
      <c r="B8" s="1289">
        <v>0.69799999999999995</v>
      </c>
      <c r="C8" s="1290">
        <v>0.77600000000000002</v>
      </c>
      <c r="D8" s="1290">
        <v>0.78</v>
      </c>
      <c r="E8" s="1290">
        <v>0.77600000000000002</v>
      </c>
      <c r="F8" s="1290">
        <v>0.77400000000000002</v>
      </c>
      <c r="G8" s="1290">
        <v>0.77400000000000002</v>
      </c>
      <c r="H8" s="1290">
        <v>0.77200000000000002</v>
      </c>
      <c r="I8" s="1290">
        <v>0.77100000000000002</v>
      </c>
      <c r="J8" s="1290">
        <v>0.77200000000000002</v>
      </c>
      <c r="K8" s="243"/>
      <c r="L8" s="244"/>
      <c r="M8" s="31"/>
      <c r="N8" s="31"/>
    </row>
    <row r="9" spans="1:21" ht="18" customHeight="1">
      <c r="A9" s="864">
        <v>2017</v>
      </c>
      <c r="B9" s="1291">
        <v>0.71299999999999997</v>
      </c>
      <c r="C9" s="1292">
        <v>0.79600000000000004</v>
      </c>
      <c r="D9" s="1292">
        <v>0.80200000000000005</v>
      </c>
      <c r="E9" s="1292">
        <v>0.80200000000000005</v>
      </c>
      <c r="F9" s="1292">
        <v>0.80300000000000005</v>
      </c>
      <c r="G9" s="1292">
        <v>0.80300000000000005</v>
      </c>
      <c r="H9" s="1292">
        <v>0.80300000000000005</v>
      </c>
      <c r="I9" s="1292" t="s">
        <v>609</v>
      </c>
      <c r="J9" s="1292">
        <v>0.80300000000000005</v>
      </c>
      <c r="K9" s="243"/>
      <c r="L9" s="244"/>
      <c r="M9" s="31"/>
      <c r="N9" s="31"/>
    </row>
    <row r="10" spans="1:21" ht="18" customHeight="1">
      <c r="A10" s="864">
        <v>2018</v>
      </c>
      <c r="B10" s="1291">
        <v>0.70299999999999996</v>
      </c>
      <c r="C10" s="1292">
        <v>0.78900000000000003</v>
      </c>
      <c r="D10" s="1292">
        <v>0.79500000000000004</v>
      </c>
      <c r="E10" s="1292">
        <v>0.79500000000000004</v>
      </c>
      <c r="F10" s="1292">
        <v>0.79600000000000004</v>
      </c>
      <c r="G10" s="1292">
        <v>0.79500000000000004</v>
      </c>
      <c r="H10" s="1292" t="s">
        <v>609</v>
      </c>
      <c r="I10" s="1292" t="s">
        <v>609</v>
      </c>
      <c r="J10" s="1292">
        <v>0.79600000000000004</v>
      </c>
      <c r="K10" s="243"/>
      <c r="L10" s="244"/>
      <c r="M10" s="31"/>
      <c r="N10" s="31"/>
    </row>
    <row r="11" spans="1:21" ht="18" customHeight="1">
      <c r="A11" s="864">
        <v>2019</v>
      </c>
      <c r="B11" s="1291">
        <v>0.70199999999999996</v>
      </c>
      <c r="C11" s="1292">
        <v>0.78800000000000003</v>
      </c>
      <c r="D11" s="1292">
        <v>0.79500000000000004</v>
      </c>
      <c r="E11" s="1292">
        <v>0.79400000000000004</v>
      </c>
      <c r="F11" s="1292">
        <v>0.79</v>
      </c>
      <c r="G11" s="1292" t="s">
        <v>609</v>
      </c>
      <c r="H11" s="1292" t="s">
        <v>609</v>
      </c>
      <c r="I11" s="1292" t="s">
        <v>609</v>
      </c>
      <c r="J11" s="1292">
        <v>0.79100000000000004</v>
      </c>
      <c r="K11" s="243"/>
      <c r="L11" s="244"/>
      <c r="M11" s="31"/>
      <c r="N11" s="208"/>
    </row>
    <row r="12" spans="1:21" ht="18" customHeight="1">
      <c r="A12" s="864">
        <v>2020</v>
      </c>
      <c r="B12" s="1291">
        <v>0.58699999999999997</v>
      </c>
      <c r="C12" s="1292">
        <v>0.626</v>
      </c>
      <c r="D12" s="1292">
        <v>0.61699999999999999</v>
      </c>
      <c r="E12" s="1292">
        <v>0.60899999999999999</v>
      </c>
      <c r="F12" s="1292" t="s">
        <v>609</v>
      </c>
      <c r="G12" s="1292" t="s">
        <v>609</v>
      </c>
      <c r="H12" s="1292" t="s">
        <v>609</v>
      </c>
      <c r="I12" s="1292" t="s">
        <v>609</v>
      </c>
      <c r="J12" s="1292">
        <v>0.61199999999999999</v>
      </c>
      <c r="K12" s="245"/>
      <c r="L12" s="31"/>
      <c r="M12" s="31"/>
      <c r="N12" s="31"/>
    </row>
    <row r="13" spans="1:21" ht="18" customHeight="1">
      <c r="A13" s="864">
        <v>2021</v>
      </c>
      <c r="B13" s="1291">
        <v>0.68300000000000005</v>
      </c>
      <c r="C13" s="1292">
        <v>0.755</v>
      </c>
      <c r="D13" s="1292">
        <v>0.754</v>
      </c>
      <c r="E13" s="1292" t="s">
        <v>609</v>
      </c>
      <c r="F13" s="1292" t="s">
        <v>609</v>
      </c>
      <c r="G13" s="1292" t="s">
        <v>609</v>
      </c>
      <c r="H13" s="1292" t="s">
        <v>609</v>
      </c>
      <c r="I13" s="1292" t="s">
        <v>609</v>
      </c>
      <c r="J13" s="1292">
        <v>0.76</v>
      </c>
      <c r="K13" s="245"/>
      <c r="L13" s="31"/>
      <c r="M13" s="31"/>
      <c r="N13" s="31"/>
    </row>
    <row r="14" spans="1:21" ht="18" customHeight="1">
      <c r="A14" s="864">
        <v>2022</v>
      </c>
      <c r="B14" s="1291">
        <v>0.755</v>
      </c>
      <c r="C14" s="1292">
        <v>0.82299999999999995</v>
      </c>
      <c r="D14" s="1292" t="s">
        <v>609</v>
      </c>
      <c r="E14" s="1292" t="s">
        <v>609</v>
      </c>
      <c r="F14" s="1292" t="s">
        <v>609</v>
      </c>
      <c r="G14" s="1292" t="s">
        <v>609</v>
      </c>
      <c r="H14" s="1292" t="s">
        <v>609</v>
      </c>
      <c r="I14" s="1292" t="s">
        <v>609</v>
      </c>
      <c r="J14" s="1292">
        <v>0.84099999999999997</v>
      </c>
      <c r="K14" s="128"/>
      <c r="L14" s="31"/>
      <c r="M14" s="31"/>
      <c r="N14" s="31"/>
    </row>
    <row r="15" spans="1:21" ht="18" customHeight="1">
      <c r="A15" s="866">
        <v>2023</v>
      </c>
      <c r="B15" s="1293">
        <v>0.74399999999999999</v>
      </c>
      <c r="C15" s="1294" t="s">
        <v>609</v>
      </c>
      <c r="D15" s="1294" t="s">
        <v>609</v>
      </c>
      <c r="E15" s="1294" t="s">
        <v>609</v>
      </c>
      <c r="F15" s="1294" t="s">
        <v>609</v>
      </c>
      <c r="G15" s="1294" t="s">
        <v>609</v>
      </c>
      <c r="H15" s="1294" t="s">
        <v>609</v>
      </c>
      <c r="I15" s="1294" t="s">
        <v>609</v>
      </c>
      <c r="J15" s="1294">
        <v>0.82499999999999996</v>
      </c>
      <c r="K15" s="246"/>
    </row>
    <row r="16" spans="1:21" ht="18" customHeight="1">
      <c r="A16" s="1110" t="s">
        <v>168</v>
      </c>
      <c r="B16" s="1110"/>
      <c r="C16" s="1110"/>
      <c r="D16" s="1110"/>
      <c r="E16" s="1110"/>
      <c r="F16" s="1110"/>
      <c r="G16" s="1110"/>
      <c r="H16" s="1110"/>
      <c r="I16" s="1110"/>
      <c r="J16" s="1110"/>
    </row>
    <row r="17" spans="1:10" ht="55.5" customHeight="1">
      <c r="A17" s="1111" t="s">
        <v>169</v>
      </c>
      <c r="B17" s="1111"/>
      <c r="C17" s="1111"/>
      <c r="D17" s="1111"/>
      <c r="E17" s="1111"/>
      <c r="F17" s="1111"/>
      <c r="G17" s="1111"/>
      <c r="H17" s="1111"/>
      <c r="I17" s="1111"/>
      <c r="J17" s="1111"/>
    </row>
    <row r="18" spans="1:10">
      <c r="A18" s="1112"/>
      <c r="B18" s="1113"/>
      <c r="C18" s="1113"/>
      <c r="D18" s="1113"/>
      <c r="E18" s="1113"/>
      <c r="F18" s="1113"/>
      <c r="G18" s="1113"/>
      <c r="H18" s="247"/>
      <c r="I18" s="247"/>
    </row>
    <row r="19" spans="1:10">
      <c r="A19" s="1113"/>
      <c r="B19" s="1113"/>
      <c r="C19" s="1113"/>
      <c r="D19" s="1113"/>
      <c r="E19" s="1113"/>
      <c r="F19" s="1113"/>
      <c r="G19" s="1113"/>
      <c r="H19" s="247"/>
      <c r="I19" s="247"/>
    </row>
    <row r="20" spans="1:10" ht="15.75" customHeight="1">
      <c r="A20" s="248"/>
      <c r="B20" s="207"/>
      <c r="C20" s="207"/>
      <c r="D20" s="207"/>
      <c r="E20" s="207"/>
      <c r="F20" s="207"/>
      <c r="G20" s="207"/>
      <c r="H20" s="207"/>
      <c r="I20" s="207"/>
      <c r="J20" s="207"/>
    </row>
  </sheetData>
  <mergeCells count="5">
    <mergeCell ref="A2:J2"/>
    <mergeCell ref="A4:J5"/>
    <mergeCell ref="A16:J16"/>
    <mergeCell ref="A17:J17"/>
    <mergeCell ref="A18:G19"/>
  </mergeCells>
  <printOptions horizontalCentered="1"/>
  <pageMargins left="0.23622047244094491" right="0.23622047244094491" top="0.98425196850393704" bottom="0.98425196850393704" header="0.51181102362204722" footer="0.51181102362204722"/>
  <pageSetup paperSize="9" scale="99" orientation="landscape" horizontalDpi="1200" verticalDpi="1200" r:id="rId1"/>
  <headerFooter alignWithMargins="0"/>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0">
    <pageSetUpPr fitToPage="1"/>
  </sheetPr>
  <dimension ref="A1:X38"/>
  <sheetViews>
    <sheetView showGridLines="0" topLeftCell="A5" zoomScaleNormal="100" zoomScaleSheetLayoutView="69" workbookViewId="0">
      <selection activeCell="M18" sqref="M18"/>
    </sheetView>
  </sheetViews>
  <sheetFormatPr defaultColWidth="9.26953125" defaultRowHeight="12.5"/>
  <cols>
    <col min="1" max="1" width="16.26953125" style="182" customWidth="1"/>
    <col min="2" max="2" width="13.54296875" style="182" customWidth="1"/>
    <col min="3" max="3" width="14.453125" style="182" customWidth="1"/>
    <col min="4" max="4" width="13.54296875" style="182" customWidth="1"/>
    <col min="5" max="5" width="12.54296875" style="182" customWidth="1"/>
    <col min="6" max="6" width="9.26953125" style="182" customWidth="1"/>
    <col min="7" max="7" width="11.26953125" style="182" customWidth="1"/>
    <col min="8" max="8" width="11.7265625" style="182" customWidth="1"/>
    <col min="9" max="11" width="12.7265625" style="1" customWidth="1"/>
    <col min="12" max="12" width="13.7265625" style="1" customWidth="1"/>
    <col min="13" max="13" width="13.453125" style="1" bestFit="1" customWidth="1"/>
    <col min="14" max="14" width="11.26953125" style="1" customWidth="1"/>
    <col min="15" max="15" width="10" style="1" bestFit="1" customWidth="1"/>
    <col min="16" max="16" width="11.7265625" style="1" customWidth="1"/>
    <col min="17" max="17" width="12.7265625" style="1" customWidth="1"/>
    <col min="18" max="18" width="12.453125" style="1" customWidth="1"/>
    <col min="19" max="24" width="13.7265625" style="1" customWidth="1"/>
    <col min="25" max="16384" width="9.26953125" style="1"/>
  </cols>
  <sheetData>
    <row r="1" spans="1:24" ht="12.75" customHeight="1">
      <c r="A1" s="1061" t="s">
        <v>170</v>
      </c>
      <c r="B1" s="1061"/>
      <c r="C1" s="1061"/>
      <c r="D1" s="1061"/>
      <c r="E1" s="1061"/>
      <c r="F1" s="1061"/>
      <c r="G1" s="1061"/>
      <c r="H1" s="1061"/>
      <c r="I1" s="1061"/>
      <c r="J1" s="1061"/>
      <c r="K1" s="1061"/>
      <c r="L1" s="1061"/>
      <c r="M1" s="240"/>
      <c r="N1" s="240"/>
      <c r="O1" s="240"/>
      <c r="P1" s="240"/>
      <c r="Q1" s="240"/>
      <c r="R1" s="240"/>
      <c r="S1" s="240"/>
      <c r="T1" s="240"/>
      <c r="U1" s="240"/>
    </row>
    <row r="2" spans="1:24" ht="12.75" customHeight="1">
      <c r="A2" s="6"/>
      <c r="L2" s="249"/>
      <c r="M2" s="240"/>
      <c r="N2" s="240"/>
      <c r="O2" s="240"/>
      <c r="P2" s="240"/>
      <c r="Q2" s="240"/>
      <c r="R2" s="240"/>
      <c r="S2" s="240"/>
      <c r="T2" s="240"/>
      <c r="U2" s="240"/>
    </row>
    <row r="3" spans="1:24" ht="48" customHeight="1">
      <c r="A3" s="1109" t="s">
        <v>171</v>
      </c>
      <c r="B3" s="1109"/>
      <c r="C3" s="1109"/>
      <c r="D3" s="1109"/>
      <c r="E3" s="1109"/>
      <c r="F3" s="1109"/>
      <c r="G3" s="1109"/>
      <c r="H3" s="1109"/>
      <c r="I3" s="1109"/>
      <c r="J3" s="1109"/>
      <c r="K3" s="1109"/>
      <c r="L3" s="1109"/>
      <c r="M3" s="240"/>
      <c r="N3" s="240"/>
      <c r="O3" s="240"/>
      <c r="P3" s="240"/>
      <c r="Q3" s="240"/>
      <c r="R3" s="240"/>
      <c r="S3" s="240"/>
      <c r="T3" s="240"/>
      <c r="U3" s="240"/>
    </row>
    <row r="4" spans="1:24" ht="19.149999999999999" customHeight="1">
      <c r="A4" s="1109"/>
      <c r="B4" s="1109"/>
      <c r="C4" s="1109"/>
      <c r="D4" s="1109"/>
      <c r="E4" s="1109"/>
      <c r="F4" s="1109"/>
      <c r="G4" s="1109"/>
      <c r="H4" s="1109"/>
      <c r="I4" s="1109"/>
      <c r="J4" s="1109"/>
      <c r="K4" s="1109"/>
      <c r="L4" s="1109"/>
      <c r="M4" s="240"/>
      <c r="N4" s="240"/>
      <c r="O4" s="240"/>
      <c r="P4" s="240"/>
      <c r="Q4" s="240"/>
      <c r="R4" s="240"/>
      <c r="S4" s="240"/>
      <c r="T4" s="240"/>
      <c r="U4" s="240"/>
    </row>
    <row r="5" spans="1:24">
      <c r="G5" s="1114" t="s">
        <v>172</v>
      </c>
      <c r="H5" s="1114"/>
      <c r="I5" s="1114"/>
      <c r="J5" s="1114"/>
      <c r="K5" s="1114"/>
      <c r="L5" s="1114"/>
    </row>
    <row r="6" spans="1:24" s="65" customFormat="1" ht="88.15" customHeight="1">
      <c r="A6" s="10" t="s">
        <v>159</v>
      </c>
      <c r="B6" s="250" t="s">
        <v>530</v>
      </c>
      <c r="C6" s="250" t="s">
        <v>532</v>
      </c>
      <c r="D6" s="250" t="s">
        <v>173</v>
      </c>
      <c r="E6" s="250" t="s">
        <v>531</v>
      </c>
      <c r="F6" s="250" t="s">
        <v>533</v>
      </c>
      <c r="G6" s="250" t="s">
        <v>174</v>
      </c>
      <c r="H6" s="250" t="s">
        <v>534</v>
      </c>
      <c r="I6" s="250" t="s">
        <v>175</v>
      </c>
      <c r="J6" s="250" t="s">
        <v>535</v>
      </c>
      <c r="K6" s="250" t="s">
        <v>536</v>
      </c>
      <c r="L6" s="250" t="s">
        <v>176</v>
      </c>
      <c r="N6" s="251"/>
      <c r="O6" s="252"/>
      <c r="P6" s="252"/>
      <c r="Q6" s="252"/>
      <c r="R6" s="252"/>
      <c r="S6" s="252"/>
      <c r="T6" s="252"/>
      <c r="U6" s="252"/>
      <c r="V6" s="252"/>
      <c r="W6" s="252"/>
      <c r="X6" s="252"/>
    </row>
    <row r="7" spans="1:24" ht="25.15" customHeight="1">
      <c r="A7" s="253">
        <v>2017</v>
      </c>
      <c r="B7" s="254">
        <v>13235.2</v>
      </c>
      <c r="C7" s="254">
        <v>39290458</v>
      </c>
      <c r="D7" s="254">
        <v>337.3</v>
      </c>
      <c r="E7" s="254">
        <v>2399425</v>
      </c>
      <c r="F7" s="254">
        <v>264944</v>
      </c>
      <c r="G7" s="277">
        <v>0.11</v>
      </c>
      <c r="H7" s="254">
        <v>2134481</v>
      </c>
      <c r="I7" s="278">
        <v>5.4299999999999994E-2</v>
      </c>
      <c r="J7" s="254">
        <v>200967</v>
      </c>
      <c r="K7" s="254">
        <v>2335448</v>
      </c>
      <c r="L7" s="279">
        <v>5.9400000000000001E-2</v>
      </c>
      <c r="N7" s="626"/>
      <c r="O7" s="255"/>
      <c r="P7" s="255"/>
      <c r="Q7" s="256"/>
      <c r="R7" s="256"/>
      <c r="S7" s="256"/>
      <c r="T7" s="257"/>
      <c r="U7" s="256"/>
      <c r="V7" s="256"/>
      <c r="W7" s="258"/>
      <c r="X7" s="259"/>
    </row>
    <row r="8" spans="1:24">
      <c r="A8" s="260" t="s">
        <v>178</v>
      </c>
      <c r="B8" s="261">
        <v>-1E-3</v>
      </c>
      <c r="C8" s="261">
        <v>6.9999999999999993E-3</v>
      </c>
      <c r="D8" s="261">
        <v>-6.0000000000000001E-3</v>
      </c>
      <c r="E8" s="261">
        <v>-1.8000000000000002E-2</v>
      </c>
      <c r="F8" s="261">
        <v>2.7000000000000003E-2</v>
      </c>
      <c r="G8" s="262"/>
      <c r="H8" s="261">
        <v>-2.3E-2</v>
      </c>
      <c r="I8" s="263"/>
      <c r="J8" s="261">
        <v>-8.0000000000000002E-3</v>
      </c>
      <c r="K8" s="261">
        <v>-2.2000000000000002E-2</v>
      </c>
      <c r="L8" s="261">
        <v>-2.8900000000000002E-2</v>
      </c>
      <c r="N8" s="626"/>
      <c r="O8" s="264"/>
      <c r="P8" s="264"/>
      <c r="Q8" s="264"/>
      <c r="R8" s="264"/>
      <c r="S8" s="264"/>
      <c r="T8" s="265"/>
      <c r="U8" s="264"/>
      <c r="V8" s="264"/>
      <c r="W8" s="101"/>
      <c r="X8" s="264"/>
    </row>
    <row r="9" spans="1:24" ht="25.15" customHeight="1">
      <c r="A9" s="253">
        <v>2018</v>
      </c>
      <c r="B9" s="254">
        <v>13259.7</v>
      </c>
      <c r="C9" s="254">
        <v>39716679</v>
      </c>
      <c r="D9" s="254">
        <v>333.5</v>
      </c>
      <c r="E9" s="254">
        <v>2413067</v>
      </c>
      <c r="F9" s="254">
        <v>272629</v>
      </c>
      <c r="G9" s="277">
        <v>0.113</v>
      </c>
      <c r="H9" s="254">
        <v>2140438</v>
      </c>
      <c r="I9" s="278">
        <v>5.3899999999999997E-2</v>
      </c>
      <c r="J9" s="254">
        <v>198487</v>
      </c>
      <c r="K9" s="254">
        <v>2338925</v>
      </c>
      <c r="L9" s="279">
        <v>5.8899999999999994E-2</v>
      </c>
      <c r="N9" s="626"/>
      <c r="O9" s="255"/>
      <c r="P9" s="255"/>
      <c r="Q9" s="256"/>
      <c r="R9" s="256"/>
      <c r="S9" s="256"/>
      <c r="T9" s="257"/>
      <c r="U9" s="256"/>
      <c r="V9" s="256"/>
      <c r="W9" s="258"/>
      <c r="X9" s="259"/>
    </row>
    <row r="10" spans="1:24">
      <c r="A10" s="260" t="s">
        <v>178</v>
      </c>
      <c r="B10" s="261">
        <v>-8.0000000000000002E-3</v>
      </c>
      <c r="C10" s="261">
        <v>1E-3</v>
      </c>
      <c r="D10" s="261">
        <v>-1.1000000000000001E-2</v>
      </c>
      <c r="E10" s="261">
        <v>-8.0000000000000002E-3</v>
      </c>
      <c r="F10" s="261">
        <v>1.1000000000000001E-2</v>
      </c>
      <c r="G10" s="262"/>
      <c r="H10" s="261">
        <v>-0.01</v>
      </c>
      <c r="I10" s="263"/>
      <c r="J10" s="261">
        <v>-2.5000000000000001E-2</v>
      </c>
      <c r="K10" s="261">
        <v>-1.2E-2</v>
      </c>
      <c r="L10" s="261">
        <v>-9.300000000000001E-3</v>
      </c>
      <c r="N10" s="626"/>
      <c r="O10" s="264"/>
      <c r="P10" s="264"/>
      <c r="Q10" s="264"/>
      <c r="R10" s="264"/>
      <c r="S10" s="264"/>
      <c r="T10" s="265"/>
      <c r="U10" s="264"/>
      <c r="V10" s="264"/>
      <c r="W10" s="101"/>
      <c r="X10" s="264"/>
    </row>
    <row r="11" spans="1:24" ht="25.15" customHeight="1">
      <c r="A11" s="253">
        <v>2019</v>
      </c>
      <c r="B11" s="254">
        <v>12526.9</v>
      </c>
      <c r="C11" s="254">
        <v>39074913</v>
      </c>
      <c r="D11" s="254">
        <v>319.7</v>
      </c>
      <c r="E11" s="254">
        <v>1697632</v>
      </c>
      <c r="F11" s="254">
        <v>203471</v>
      </c>
      <c r="G11" s="277">
        <v>0.12</v>
      </c>
      <c r="H11" s="254">
        <v>1494161</v>
      </c>
      <c r="I11" s="278">
        <v>3.8199999999999998E-2</v>
      </c>
      <c r="J11" s="254">
        <v>147568</v>
      </c>
      <c r="K11" s="254">
        <v>1641729</v>
      </c>
      <c r="L11" s="279">
        <v>4.2000000000000003E-2</v>
      </c>
      <c r="N11" s="626"/>
      <c r="O11" s="255"/>
      <c r="P11" s="255"/>
      <c r="Q11" s="256"/>
      <c r="R11" s="256"/>
      <c r="S11" s="256"/>
      <c r="T11" s="257"/>
      <c r="U11" s="256"/>
      <c r="V11" s="256"/>
      <c r="W11" s="258"/>
      <c r="X11" s="259"/>
    </row>
    <row r="12" spans="1:24">
      <c r="A12" s="260" t="s">
        <v>178</v>
      </c>
      <c r="B12" s="261">
        <v>-5.5E-2</v>
      </c>
      <c r="C12" s="261">
        <v>-1.6E-2</v>
      </c>
      <c r="D12" s="261">
        <v>-4.0999999999999995E-2</v>
      </c>
      <c r="E12" s="261">
        <v>-0.29600000000000004</v>
      </c>
      <c r="F12" s="261">
        <v>-0.254</v>
      </c>
      <c r="G12" s="262"/>
      <c r="H12" s="261">
        <v>-0.30199999999999999</v>
      </c>
      <c r="I12" s="263"/>
      <c r="J12" s="261">
        <v>-0.25700000000000001</v>
      </c>
      <c r="K12" s="261">
        <v>-0.29799999999999999</v>
      </c>
      <c r="L12" s="261">
        <v>-0.28660000000000002</v>
      </c>
      <c r="O12" s="264"/>
      <c r="P12" s="264"/>
      <c r="Q12" s="264"/>
      <c r="R12" s="264"/>
      <c r="S12" s="264"/>
      <c r="T12" s="265"/>
      <c r="U12" s="264"/>
      <c r="V12" s="264"/>
      <c r="W12" s="101"/>
      <c r="X12" s="264"/>
    </row>
    <row r="13" spans="1:24" ht="25.15" customHeight="1">
      <c r="A13" s="253">
        <v>2020</v>
      </c>
      <c r="B13" s="254">
        <v>12213</v>
      </c>
      <c r="C13" s="254">
        <v>38908084</v>
      </c>
      <c r="D13" s="254">
        <v>306.5</v>
      </c>
      <c r="E13" s="254">
        <v>2010487</v>
      </c>
      <c r="F13" s="254">
        <v>248503</v>
      </c>
      <c r="G13" s="277">
        <v>0.124</v>
      </c>
      <c r="H13" s="254">
        <v>1761984</v>
      </c>
      <c r="I13" s="278">
        <v>4.53E-2</v>
      </c>
      <c r="J13" s="254">
        <v>152293.73280000011</v>
      </c>
      <c r="K13" s="254">
        <v>1914277.7328000001</v>
      </c>
      <c r="L13" s="279">
        <v>4.9200000000000001E-2</v>
      </c>
      <c r="M13" s="1031"/>
      <c r="O13" s="255"/>
      <c r="P13" s="255"/>
      <c r="Q13" s="256"/>
      <c r="R13" s="256"/>
      <c r="S13" s="256"/>
      <c r="T13" s="257"/>
      <c r="U13" s="256"/>
      <c r="V13" s="256"/>
      <c r="W13" s="258"/>
      <c r="X13" s="259"/>
    </row>
    <row r="14" spans="1:24">
      <c r="A14" s="260" t="s">
        <v>178</v>
      </c>
      <c r="B14" s="261">
        <v>-2.5000000000000001E-2</v>
      </c>
      <c r="C14" s="261">
        <v>-4.0000000000000001E-3</v>
      </c>
      <c r="D14" s="261">
        <v>-4.4000000000000004E-2</v>
      </c>
      <c r="E14" s="261">
        <v>0.184</v>
      </c>
      <c r="F14" s="261">
        <v>0.221</v>
      </c>
      <c r="G14" s="262" t="s">
        <v>609</v>
      </c>
      <c r="H14" s="261">
        <v>0.17899999999999999</v>
      </c>
      <c r="I14" s="263" t="s">
        <v>609</v>
      </c>
      <c r="J14" s="261">
        <v>3.2024102786512687E-2</v>
      </c>
      <c r="K14" s="261">
        <v>0.16601322922358075</v>
      </c>
      <c r="L14" s="261">
        <v>0.17100000000000001</v>
      </c>
      <c r="M14" s="300"/>
      <c r="N14" s="266"/>
      <c r="P14" s="264"/>
      <c r="Q14" s="264"/>
      <c r="R14" s="264"/>
      <c r="S14" s="264"/>
      <c r="T14" s="265"/>
      <c r="U14" s="264"/>
      <c r="V14" s="264"/>
      <c r="W14" s="101"/>
      <c r="X14" s="264"/>
    </row>
    <row r="15" spans="1:24" ht="25.15" customHeight="1">
      <c r="A15" s="253">
        <v>2021</v>
      </c>
      <c r="B15" s="254">
        <v>11712.8</v>
      </c>
      <c r="C15" s="772">
        <v>38525224</v>
      </c>
      <c r="D15" s="772">
        <v>302.8</v>
      </c>
      <c r="E15" s="772">
        <v>2074498</v>
      </c>
      <c r="F15" s="772">
        <v>257095</v>
      </c>
      <c r="G15" s="773">
        <v>0.124</v>
      </c>
      <c r="H15" s="772">
        <v>1817403</v>
      </c>
      <c r="I15" s="774">
        <v>4.7199999999999999E-2</v>
      </c>
      <c r="J15" s="772">
        <v>157285</v>
      </c>
      <c r="K15" s="772">
        <v>1974688</v>
      </c>
      <c r="L15" s="841">
        <v>5.1299999999999998E-2</v>
      </c>
      <c r="M15" s="1031"/>
      <c r="N15" s="291"/>
      <c r="P15" s="267"/>
      <c r="Q15" s="264"/>
      <c r="R15" s="264"/>
      <c r="S15" s="264"/>
      <c r="T15" s="265"/>
      <c r="U15" s="264"/>
      <c r="V15" s="264"/>
      <c r="W15" s="101"/>
      <c r="X15" s="264"/>
    </row>
    <row r="16" spans="1:24" ht="14.25" customHeight="1">
      <c r="A16" s="260" t="s">
        <v>178</v>
      </c>
      <c r="B16" s="261">
        <v>-4.1000000000000002E-2</v>
      </c>
      <c r="C16" s="809">
        <v>-0.01</v>
      </c>
      <c r="D16" s="261">
        <v>-1.2E-2</v>
      </c>
      <c r="E16" s="261">
        <v>3.2000000000000001E-2</v>
      </c>
      <c r="F16" s="261">
        <v>3.5000000000000003E-2</v>
      </c>
      <c r="G16" s="262" t="s">
        <v>609</v>
      </c>
      <c r="H16" s="261">
        <v>3.1E-2</v>
      </c>
      <c r="I16" s="263" t="s">
        <v>609</v>
      </c>
      <c r="J16" s="261">
        <v>2.1000000000000001E-2</v>
      </c>
      <c r="K16" s="261">
        <v>3.1E-2</v>
      </c>
      <c r="L16" s="319">
        <v>4.0899999999999999E-2</v>
      </c>
      <c r="M16" s="300"/>
      <c r="N16" s="266"/>
      <c r="O16" s="264"/>
      <c r="P16" s="264"/>
      <c r="Q16" s="264"/>
      <c r="R16" s="264"/>
      <c r="S16" s="264"/>
      <c r="T16" s="265"/>
      <c r="U16" s="264"/>
      <c r="V16" s="264"/>
      <c r="W16" s="101"/>
      <c r="X16" s="264"/>
    </row>
    <row r="17" spans="1:24" ht="22" customHeight="1">
      <c r="A17" s="253">
        <v>2023</v>
      </c>
      <c r="B17" s="254">
        <v>11925</v>
      </c>
      <c r="C17" s="772">
        <v>38504189</v>
      </c>
      <c r="D17" s="772">
        <v>316</v>
      </c>
      <c r="E17" s="772">
        <v>2039009</v>
      </c>
      <c r="F17" s="842">
        <v>242526</v>
      </c>
      <c r="G17" s="845">
        <v>0.11899999999999999</v>
      </c>
      <c r="H17" s="844">
        <v>1796483</v>
      </c>
      <c r="I17" s="845">
        <v>4.6699999999999998E-2</v>
      </c>
      <c r="J17" s="843">
        <v>140926</v>
      </c>
      <c r="K17" s="842">
        <v>1937409</v>
      </c>
      <c r="L17" s="845">
        <v>5.0299999999999997E-2</v>
      </c>
      <c r="M17" s="771"/>
      <c r="N17" s="266"/>
      <c r="O17" s="255"/>
      <c r="P17" s="255"/>
      <c r="Q17" s="256"/>
      <c r="R17" s="256"/>
      <c r="S17" s="256"/>
      <c r="T17" s="257"/>
      <c r="U17" s="256"/>
      <c r="V17" s="256"/>
      <c r="W17" s="258"/>
      <c r="X17" s="259"/>
    </row>
    <row r="18" spans="1:24" ht="18.649999999999999" customHeight="1">
      <c r="A18" s="260" t="s">
        <v>178</v>
      </c>
      <c r="B18" s="846">
        <v>1.8100000000000002E-2</v>
      </c>
      <c r="C18" s="846">
        <v>-5.0000000000000001E-4</v>
      </c>
      <c r="D18" s="846">
        <v>4.36E-2</v>
      </c>
      <c r="E18" s="846">
        <v>-1.7100000000000001E-2</v>
      </c>
      <c r="F18" s="846">
        <v>-5.6000000000000001E-2</v>
      </c>
      <c r="G18" s="262" t="s">
        <v>609</v>
      </c>
      <c r="H18" s="846">
        <v>-1.15E-2</v>
      </c>
      <c r="I18" s="263" t="s">
        <v>609</v>
      </c>
      <c r="J18" s="846">
        <v>-0.104</v>
      </c>
      <c r="K18" s="846">
        <v>-1.89E-2</v>
      </c>
      <c r="L18" s="846">
        <v>-1.95E-2</v>
      </c>
      <c r="M18" s="771"/>
      <c r="N18" s="266"/>
      <c r="O18" s="255"/>
      <c r="P18" s="255"/>
      <c r="Q18" s="256"/>
      <c r="R18" s="256"/>
      <c r="S18" s="256"/>
      <c r="T18" s="257"/>
      <c r="U18" s="256"/>
      <c r="V18" s="256"/>
      <c r="W18" s="258"/>
      <c r="X18" s="259"/>
    </row>
    <row r="19" spans="1:24" s="65" customFormat="1" ht="25.15" customHeight="1">
      <c r="A19" s="308" t="s">
        <v>647</v>
      </c>
      <c r="B19" s="927">
        <v>-0.10065838593633347</v>
      </c>
      <c r="C19" s="927">
        <v>-3.0528484015493795E-2</v>
      </c>
      <c r="D19" s="927">
        <v>-5.2473763118440764E-2</v>
      </c>
      <c r="E19" s="927">
        <v>-0.15501351599437563</v>
      </c>
      <c r="F19" s="927">
        <v>-0.11041745375583667</v>
      </c>
      <c r="G19" s="928" t="s">
        <v>609</v>
      </c>
      <c r="H19" s="927">
        <v>-0.16069374585949225</v>
      </c>
      <c r="I19" s="928"/>
      <c r="J19" s="927">
        <v>-0.28999884123393471</v>
      </c>
      <c r="K19" s="927">
        <v>-0.17166689825454007</v>
      </c>
      <c r="L19" s="927">
        <v>-0.14601018675721555</v>
      </c>
      <c r="M19" s="771"/>
      <c r="N19" s="929"/>
      <c r="O19" s="255"/>
      <c r="P19" s="255"/>
      <c r="Q19" s="256"/>
      <c r="R19" s="256"/>
      <c r="S19" s="256"/>
      <c r="T19" s="257"/>
      <c r="U19" s="256"/>
      <c r="V19" s="256"/>
      <c r="W19" s="258"/>
      <c r="X19" s="259"/>
    </row>
    <row r="20" spans="1:24">
      <c r="A20" s="231" t="s">
        <v>168</v>
      </c>
      <c r="B20" s="269"/>
      <c r="C20" s="270"/>
      <c r="D20" s="270"/>
      <c r="E20" s="270"/>
      <c r="F20" s="270"/>
      <c r="G20" s="270"/>
      <c r="H20" s="269"/>
      <c r="N20" s="266"/>
      <c r="O20" s="264"/>
      <c r="P20" s="264"/>
      <c r="Q20" s="264"/>
      <c r="R20" s="264"/>
      <c r="S20" s="264"/>
      <c r="T20" s="265"/>
      <c r="U20" s="264"/>
      <c r="V20" s="264"/>
      <c r="W20" s="101"/>
      <c r="X20" s="264"/>
    </row>
    <row r="21" spans="1:24">
      <c r="A21" s="182" t="s">
        <v>177</v>
      </c>
      <c r="B21" s="269"/>
      <c r="C21" s="270"/>
      <c r="D21" s="270"/>
      <c r="E21" s="270"/>
      <c r="F21" s="270"/>
      <c r="G21" s="270"/>
      <c r="H21" s="269"/>
      <c r="K21" s="291"/>
      <c r="N21" s="266"/>
      <c r="O21" s="264"/>
      <c r="P21" s="264"/>
      <c r="Q21" s="264"/>
      <c r="R21" s="264"/>
      <c r="S21" s="264"/>
      <c r="T21" s="265"/>
      <c r="U21" s="264"/>
      <c r="V21" s="264"/>
      <c r="W21" s="101"/>
      <c r="X21" s="264"/>
    </row>
    <row r="22" spans="1:24" ht="18" customHeight="1">
      <c r="A22" s="271" t="s">
        <v>526</v>
      </c>
      <c r="H22" s="272"/>
      <c r="N22" s="101"/>
      <c r="O22" s="101"/>
      <c r="P22" s="101"/>
      <c r="Q22" s="101"/>
      <c r="R22" s="101"/>
      <c r="S22" s="101"/>
      <c r="T22" s="101"/>
      <c r="U22" s="101"/>
      <c r="V22" s="101"/>
      <c r="W22" s="101"/>
      <c r="X22" s="101"/>
    </row>
    <row r="23" spans="1:24" s="274" customFormat="1">
      <c r="A23" s="275"/>
      <c r="B23" s="276"/>
      <c r="C23" s="276"/>
      <c r="D23" s="276"/>
      <c r="E23" s="276"/>
      <c r="F23" s="276"/>
      <c r="G23" s="276"/>
      <c r="H23" s="272"/>
      <c r="I23" s="276"/>
      <c r="J23" s="276"/>
      <c r="K23" s="276"/>
      <c r="L23" s="276"/>
    </row>
    <row r="24" spans="1:24" s="274" customFormat="1">
      <c r="A24" s="275"/>
      <c r="B24" s="276"/>
      <c r="C24" s="276"/>
      <c r="D24" s="276"/>
      <c r="E24" s="276"/>
      <c r="F24" s="276"/>
      <c r="G24" s="276"/>
      <c r="H24" s="273"/>
      <c r="I24" s="276"/>
      <c r="J24" s="276"/>
      <c r="K24" s="276"/>
      <c r="L24" s="276"/>
    </row>
    <row r="25" spans="1:24" s="274" customFormat="1">
      <c r="A25" s="275"/>
      <c r="B25" s="276"/>
      <c r="C25" s="276"/>
      <c r="D25" s="276"/>
      <c r="E25" s="276"/>
      <c r="F25" s="276"/>
      <c r="G25" s="276"/>
      <c r="H25" s="272"/>
      <c r="I25" s="276"/>
      <c r="J25" s="276"/>
      <c r="K25" s="276"/>
      <c r="L25" s="276"/>
    </row>
    <row r="26" spans="1:24" s="274" customFormat="1">
      <c r="A26" s="275"/>
      <c r="B26" s="276"/>
      <c r="C26" s="276"/>
      <c r="D26" s="276"/>
      <c r="E26" s="276"/>
      <c r="F26" s="276"/>
      <c r="G26" s="276"/>
      <c r="H26" s="273"/>
      <c r="I26" s="276"/>
      <c r="J26" s="276"/>
      <c r="K26" s="276"/>
      <c r="L26" s="276"/>
    </row>
    <row r="27" spans="1:24" s="274" customFormat="1">
      <c r="A27" s="275"/>
      <c r="B27" s="276"/>
      <c r="C27" s="276"/>
      <c r="D27" s="276"/>
      <c r="E27" s="276"/>
      <c r="F27" s="276"/>
      <c r="G27" s="276"/>
      <c r="H27" s="273"/>
      <c r="I27" s="276"/>
      <c r="J27" s="276"/>
      <c r="K27" s="276"/>
      <c r="L27" s="276"/>
    </row>
    <row r="28" spans="1:24" s="274" customFormat="1">
      <c r="A28" s="275"/>
      <c r="B28" s="276"/>
      <c r="C28" s="276"/>
      <c r="D28" s="276"/>
      <c r="E28" s="276"/>
      <c r="F28" s="276"/>
      <c r="G28" s="276"/>
      <c r="H28" s="272"/>
      <c r="I28" s="276"/>
      <c r="J28" s="276"/>
      <c r="K28" s="276"/>
      <c r="L28" s="276"/>
    </row>
    <row r="29" spans="1:24" s="274" customFormat="1">
      <c r="A29" s="275"/>
      <c r="B29" s="276"/>
      <c r="C29" s="276"/>
      <c r="D29" s="276"/>
      <c r="E29" s="276"/>
      <c r="F29" s="276"/>
      <c r="G29" s="276"/>
      <c r="H29" s="272"/>
      <c r="I29" s="276"/>
      <c r="J29" s="276"/>
      <c r="K29" s="276"/>
      <c r="L29" s="276"/>
    </row>
    <row r="30" spans="1:24" s="274" customFormat="1">
      <c r="A30" s="275"/>
      <c r="B30" s="276"/>
      <c r="C30" s="276"/>
      <c r="D30" s="276"/>
      <c r="E30" s="276"/>
      <c r="F30" s="276"/>
      <c r="G30" s="276"/>
      <c r="H30" s="276"/>
      <c r="I30" s="276"/>
      <c r="J30" s="276"/>
      <c r="K30" s="276"/>
      <c r="L30" s="276"/>
    </row>
    <row r="31" spans="1:24" s="274" customFormat="1">
      <c r="A31" s="275"/>
      <c r="B31" s="276"/>
      <c r="C31" s="276"/>
      <c r="D31" s="276"/>
      <c r="E31" s="276"/>
      <c r="F31" s="276"/>
      <c r="G31" s="276"/>
      <c r="H31" s="276"/>
      <c r="I31" s="276"/>
      <c r="J31" s="276"/>
      <c r="K31" s="276"/>
      <c r="L31" s="276"/>
    </row>
    <row r="32" spans="1:24" s="274" customFormat="1">
      <c r="A32" s="275"/>
      <c r="B32" s="276"/>
      <c r="C32" s="276"/>
      <c r="D32" s="276"/>
      <c r="E32" s="276"/>
      <c r="F32" s="276"/>
      <c r="G32" s="276"/>
      <c r="H32" s="276"/>
      <c r="I32" s="276"/>
      <c r="J32" s="276"/>
      <c r="K32" s="276"/>
      <c r="L32" s="276"/>
    </row>
    <row r="33" spans="1:12" s="274" customFormat="1">
      <c r="A33" s="275"/>
      <c r="B33" s="276"/>
      <c r="C33" s="276"/>
      <c r="D33" s="276"/>
      <c r="E33" s="276"/>
      <c r="F33" s="276"/>
      <c r="G33" s="276"/>
      <c r="H33" s="276"/>
      <c r="I33" s="276"/>
      <c r="J33" s="276"/>
      <c r="K33" s="276"/>
      <c r="L33" s="276"/>
    </row>
    <row r="34" spans="1:12" s="274" customFormat="1">
      <c r="A34" s="275"/>
      <c r="B34" s="276"/>
      <c r="C34" s="276"/>
      <c r="D34" s="276"/>
      <c r="E34" s="276"/>
      <c r="F34" s="276"/>
      <c r="G34" s="276"/>
      <c r="H34" s="276"/>
      <c r="I34" s="276"/>
      <c r="J34" s="276"/>
      <c r="K34" s="276"/>
      <c r="L34" s="276"/>
    </row>
    <row r="35" spans="1:12" s="274" customFormat="1">
      <c r="A35" s="275"/>
      <c r="B35" s="276"/>
      <c r="C35" s="276"/>
      <c r="D35" s="276"/>
      <c r="E35" s="276"/>
      <c r="F35" s="276"/>
      <c r="G35" s="276"/>
      <c r="H35" s="276"/>
      <c r="I35" s="276"/>
      <c r="J35" s="276"/>
      <c r="K35" s="276"/>
      <c r="L35" s="276"/>
    </row>
    <row r="36" spans="1:12" s="274" customFormat="1">
      <c r="A36" s="275"/>
      <c r="B36" s="276"/>
      <c r="C36" s="276"/>
      <c r="D36" s="276"/>
      <c r="E36" s="276"/>
      <c r="F36" s="276"/>
      <c r="G36" s="276"/>
      <c r="H36" s="276"/>
      <c r="I36" s="276"/>
      <c r="J36" s="276"/>
      <c r="K36" s="276"/>
      <c r="L36" s="276"/>
    </row>
    <row r="37" spans="1:12" s="274" customFormat="1">
      <c r="A37" s="275"/>
      <c r="B37" s="276"/>
      <c r="C37" s="276"/>
      <c r="D37" s="276"/>
      <c r="E37" s="276"/>
      <c r="F37" s="276"/>
      <c r="G37" s="276"/>
      <c r="H37" s="276"/>
      <c r="I37" s="276"/>
      <c r="J37" s="276"/>
      <c r="K37" s="276"/>
      <c r="L37" s="276"/>
    </row>
    <row r="38" spans="1:12" s="274" customFormat="1">
      <c r="A38" s="275"/>
      <c r="B38" s="276"/>
      <c r="C38" s="276"/>
      <c r="D38" s="276"/>
      <c r="E38" s="276"/>
      <c r="F38" s="276"/>
      <c r="G38" s="276"/>
      <c r="H38" s="276"/>
      <c r="I38" s="276"/>
      <c r="J38" s="276"/>
      <c r="K38" s="276"/>
      <c r="L38" s="276"/>
    </row>
  </sheetData>
  <mergeCells count="3">
    <mergeCell ref="A1:L1"/>
    <mergeCell ref="A3:L4"/>
    <mergeCell ref="G5:L5"/>
  </mergeCells>
  <printOptions horizontalCentered="1"/>
  <pageMargins left="0.23622047244094491" right="0.23622047244094491" top="0.98425196850393704" bottom="0.98425196850393704" header="0.51181102362204722" footer="0.51181102362204722"/>
  <pageSetup paperSize="9" scale="40" orientation="portrait" r:id="rId1"/>
  <headerFooter alignWithMargins="0"/>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1">
    <pageSetUpPr fitToPage="1"/>
  </sheetPr>
  <dimension ref="A1:K24"/>
  <sheetViews>
    <sheetView showGridLines="0" topLeftCell="A8" zoomScaleNormal="100" zoomScaleSheetLayoutView="89" workbookViewId="0">
      <selection activeCell="J23" sqref="J23"/>
    </sheetView>
  </sheetViews>
  <sheetFormatPr defaultColWidth="9.26953125" defaultRowHeight="12.5"/>
  <cols>
    <col min="1" max="1" width="16" style="182" customWidth="1"/>
    <col min="2" max="2" width="12.7265625" style="182" customWidth="1"/>
    <col min="3" max="3" width="11.26953125" style="182" bestFit="1" customWidth="1"/>
    <col min="4" max="4" width="12.26953125" style="182" customWidth="1"/>
    <col min="5" max="5" width="11.26953125" style="182" customWidth="1"/>
    <col min="6" max="6" width="9.26953125" style="182" customWidth="1"/>
    <col min="7" max="7" width="13.453125" style="182" bestFit="1" customWidth="1"/>
    <col min="8" max="8" width="11.7265625" style="182" customWidth="1"/>
    <col min="9" max="9" width="15" style="1" customWidth="1"/>
    <col min="10" max="10" width="15.7265625" style="1" customWidth="1"/>
    <col min="11" max="11" width="9.26953125" style="240"/>
    <col min="12" max="16384" width="9.26953125" style="1"/>
  </cols>
  <sheetData>
    <row r="1" spans="1:11" ht="13">
      <c r="A1" s="1061" t="s">
        <v>170</v>
      </c>
      <c r="B1" s="1061"/>
      <c r="C1" s="1061"/>
      <c r="D1" s="1061"/>
      <c r="E1" s="1061"/>
      <c r="F1" s="1061"/>
      <c r="G1" s="1061"/>
      <c r="H1" s="1061"/>
      <c r="I1" s="1061"/>
      <c r="J1" s="1061"/>
    </row>
    <row r="2" spans="1:11" ht="5.25" customHeight="1">
      <c r="A2" s="6"/>
    </row>
    <row r="3" spans="1:11" ht="12.75" customHeight="1">
      <c r="A3" s="1109" t="s">
        <v>179</v>
      </c>
      <c r="B3" s="1109"/>
      <c r="C3" s="1109"/>
      <c r="D3" s="1109"/>
      <c r="E3" s="1109"/>
      <c r="F3" s="1109"/>
      <c r="G3" s="1109"/>
      <c r="H3" s="1109"/>
      <c r="I3" s="1109"/>
      <c r="J3" s="1109"/>
    </row>
    <row r="4" spans="1:11" ht="50.25" customHeight="1">
      <c r="A4" s="1109"/>
      <c r="B4" s="1109"/>
      <c r="C4" s="1109"/>
      <c r="D4" s="1109"/>
      <c r="E4" s="1109"/>
      <c r="F4" s="1109"/>
      <c r="G4" s="1109"/>
      <c r="H4" s="1109"/>
      <c r="I4" s="1109"/>
      <c r="J4" s="1109"/>
    </row>
    <row r="5" spans="1:11" ht="4.5" customHeight="1"/>
    <row r="6" spans="1:11">
      <c r="G6" s="1114" t="s">
        <v>180</v>
      </c>
      <c r="H6" s="1114"/>
      <c r="I6" s="1114"/>
      <c r="J6" s="1114"/>
    </row>
    <row r="7" spans="1:11" s="65" customFormat="1" ht="93.75" customHeight="1">
      <c r="A7" s="10" t="s">
        <v>159</v>
      </c>
      <c r="B7" s="250" t="s">
        <v>537</v>
      </c>
      <c r="C7" s="250" t="s">
        <v>538</v>
      </c>
      <c r="D7" s="250" t="s">
        <v>539</v>
      </c>
      <c r="E7" s="250" t="s">
        <v>540</v>
      </c>
      <c r="F7" s="250" t="s">
        <v>541</v>
      </c>
      <c r="G7" s="250" t="s">
        <v>542</v>
      </c>
      <c r="H7" s="250" t="s">
        <v>543</v>
      </c>
      <c r="I7" s="250" t="s">
        <v>544</v>
      </c>
      <c r="J7" s="250" t="s">
        <v>545</v>
      </c>
      <c r="K7" s="240"/>
    </row>
    <row r="8" spans="1:11" ht="25.15" customHeight="1">
      <c r="A8" s="253">
        <v>2018</v>
      </c>
      <c r="B8" s="280">
        <v>1587185</v>
      </c>
      <c r="C8" s="280">
        <v>3300.3</v>
      </c>
      <c r="D8" s="280">
        <v>157008</v>
      </c>
      <c r="E8" s="280">
        <v>772.8</v>
      </c>
      <c r="F8" s="280">
        <v>4073.2</v>
      </c>
      <c r="G8" s="280">
        <v>547296</v>
      </c>
      <c r="H8" s="280">
        <v>5235.8</v>
      </c>
      <c r="I8" s="280">
        <v>200967</v>
      </c>
      <c r="J8" s="280">
        <v>1101</v>
      </c>
    </row>
    <row r="9" spans="1:11">
      <c r="A9" s="260" t="str">
        <f>'9-1A-I'!A8</f>
        <v>Δ% su anno prec.</v>
      </c>
      <c r="B9" s="261">
        <v>-1.1000000000000001E-2</v>
      </c>
      <c r="C9" s="261">
        <v>1.3000000000000001E-2</v>
      </c>
      <c r="D9" s="261">
        <v>-0.11</v>
      </c>
      <c r="E9" s="261">
        <v>-6.9999999999999993E-3</v>
      </c>
      <c r="F9" s="261">
        <v>9.0000000000000011E-3</v>
      </c>
      <c r="G9" s="261">
        <v>-5.7000000000000002E-2</v>
      </c>
      <c r="H9" s="261">
        <v>-3.3000000000000002E-2</v>
      </c>
      <c r="I9" s="261">
        <v>-8.0000000000000002E-3</v>
      </c>
      <c r="J9" s="261">
        <v>-2.6000000000000002E-2</v>
      </c>
    </row>
    <row r="10" spans="1:11" ht="25.15" customHeight="1">
      <c r="A10" s="253">
        <v>2019</v>
      </c>
      <c r="B10" s="280">
        <v>1607163</v>
      </c>
      <c r="C10" s="280">
        <v>3395.9</v>
      </c>
      <c r="D10" s="280">
        <v>152164</v>
      </c>
      <c r="E10" s="280">
        <v>799.5</v>
      </c>
      <c r="F10" s="280">
        <v>4195.5</v>
      </c>
      <c r="G10" s="280">
        <v>533277</v>
      </c>
      <c r="H10" s="280">
        <v>5110</v>
      </c>
      <c r="I10" s="280">
        <v>198487</v>
      </c>
      <c r="J10" s="280">
        <v>1147.4000000000001</v>
      </c>
    </row>
    <row r="11" spans="1:11">
      <c r="A11" s="260" t="str">
        <f>'9-1A-I'!A10</f>
        <v>Δ% su anno prec.</v>
      </c>
      <c r="B11" s="261">
        <v>1E-3</v>
      </c>
      <c r="C11" s="261">
        <v>1.7000000000000001E-2</v>
      </c>
      <c r="D11" s="261">
        <v>-5.7000000000000002E-2</v>
      </c>
      <c r="E11" s="261">
        <v>2.4E-2</v>
      </c>
      <c r="F11" s="261">
        <v>1.8000000000000002E-2</v>
      </c>
      <c r="G11" s="261">
        <v>-4.2000000000000003E-2</v>
      </c>
      <c r="H11" s="261">
        <v>-3.5000000000000003E-2</v>
      </c>
      <c r="I11" s="261">
        <v>-2.5000000000000001E-2</v>
      </c>
      <c r="J11" s="261">
        <v>3.2000000000000001E-2</v>
      </c>
    </row>
    <row r="12" spans="1:11" ht="25.15" customHeight="1">
      <c r="A12" s="253">
        <v>2020</v>
      </c>
      <c r="B12" s="280">
        <v>1115204</v>
      </c>
      <c r="C12" s="280">
        <v>2480</v>
      </c>
      <c r="D12" s="280">
        <v>111693</v>
      </c>
      <c r="E12" s="280">
        <v>629.29999999999995</v>
      </c>
      <c r="F12" s="280">
        <v>3109.3</v>
      </c>
      <c r="G12" s="280">
        <v>378959</v>
      </c>
      <c r="H12" s="280">
        <v>4238.5</v>
      </c>
      <c r="I12" s="280">
        <v>147568</v>
      </c>
      <c r="J12" s="280">
        <v>947.7</v>
      </c>
    </row>
    <row r="13" spans="1:11">
      <c r="A13" s="260" t="str">
        <f>'9-1A-I'!A12</f>
        <v>Δ% su anno prec.</v>
      </c>
      <c r="B13" s="261">
        <v>-0.30599999999999999</v>
      </c>
      <c r="C13" s="261">
        <v>-0.27</v>
      </c>
      <c r="D13" s="261">
        <v>-0.26600000000000001</v>
      </c>
      <c r="E13" s="261">
        <v>-0.21299999999999999</v>
      </c>
      <c r="F13" s="261">
        <v>-0.25900000000000001</v>
      </c>
      <c r="G13" s="261">
        <v>-0.28899999999999998</v>
      </c>
      <c r="H13" s="261">
        <v>-0.17100000000000001</v>
      </c>
      <c r="I13" s="261">
        <v>-0.25700000000000001</v>
      </c>
      <c r="J13" s="261">
        <v>-0.17399999999999999</v>
      </c>
    </row>
    <row r="14" spans="1:11" ht="25.15" customHeight="1">
      <c r="A14" s="253">
        <v>2021</v>
      </c>
      <c r="B14" s="280">
        <v>1292832</v>
      </c>
      <c r="C14" s="280">
        <v>2882.6</v>
      </c>
      <c r="D14" s="280">
        <v>127138</v>
      </c>
      <c r="E14" s="280">
        <v>729.7</v>
      </c>
      <c r="F14" s="280">
        <v>3612.2</v>
      </c>
      <c r="G14" s="280">
        <v>469153</v>
      </c>
      <c r="H14" s="280">
        <v>4734.5</v>
      </c>
      <c r="I14" s="280">
        <v>153978</v>
      </c>
      <c r="J14" s="280">
        <v>973.2</v>
      </c>
    </row>
    <row r="15" spans="1:11">
      <c r="A15" s="260" t="str">
        <f>'9-1A-I'!A14</f>
        <v>Δ% su anno prec.</v>
      </c>
      <c r="B15" s="261">
        <v>0.159</v>
      </c>
      <c r="C15" s="261">
        <v>0.16200000000000001</v>
      </c>
      <c r="D15" s="261">
        <v>0.13800000000000001</v>
      </c>
      <c r="E15" s="261">
        <v>0.159</v>
      </c>
      <c r="F15" s="261">
        <v>0.16200000000000001</v>
      </c>
      <c r="G15" s="261">
        <v>0.23800000000000002</v>
      </c>
      <c r="H15" s="261">
        <v>0.11699999999999999</v>
      </c>
      <c r="I15" s="261">
        <v>4.2999999999999997E-2</v>
      </c>
      <c r="J15" s="261">
        <v>2.7000000000000003E-2</v>
      </c>
    </row>
    <row r="16" spans="1:11" ht="25.15" customHeight="1">
      <c r="A16" s="253">
        <v>2022</v>
      </c>
      <c r="B16" s="280">
        <v>1325176</v>
      </c>
      <c r="C16" s="280">
        <v>3078.8</v>
      </c>
      <c r="D16" s="280">
        <v>133630.6</v>
      </c>
      <c r="E16" s="280">
        <v>802.1</v>
      </c>
      <c r="F16" s="280">
        <v>3880.9</v>
      </c>
      <c r="G16" s="280">
        <v>492226</v>
      </c>
      <c r="H16" s="280">
        <v>4964.1000000000004</v>
      </c>
      <c r="I16" s="280">
        <v>157285</v>
      </c>
      <c r="J16" s="280">
        <v>1029.9000000000001</v>
      </c>
    </row>
    <row r="17" spans="1:11">
      <c r="A17" s="260" t="str">
        <f>'9-1A-I'!A16</f>
        <v>Δ% su anno prec.</v>
      </c>
      <c r="B17" s="261">
        <v>2.5000000000000001E-2</v>
      </c>
      <c r="C17" s="261">
        <v>6.8000000000000005E-2</v>
      </c>
      <c r="D17" s="261">
        <v>5.0999999999999997E-2</v>
      </c>
      <c r="E17" s="261">
        <v>9.9000000000000005E-2</v>
      </c>
      <c r="F17" s="261">
        <v>7.400000000000001E-2</v>
      </c>
      <c r="G17" s="261">
        <v>4.9000000000000002E-2</v>
      </c>
      <c r="H17" s="261">
        <v>4.8000000000000001E-2</v>
      </c>
      <c r="I17" s="261">
        <v>2.1000000000000001E-2</v>
      </c>
      <c r="J17" s="261">
        <v>5.7999999999999996E-2</v>
      </c>
      <c r="K17" s="1"/>
    </row>
    <row r="18" spans="1:11" ht="25.15" customHeight="1">
      <c r="A18" s="253">
        <v>2023</v>
      </c>
      <c r="B18" s="280">
        <v>1298436</v>
      </c>
      <c r="C18" s="280">
        <v>3103.9</v>
      </c>
      <c r="D18" s="280">
        <v>133799</v>
      </c>
      <c r="E18" s="280">
        <v>789.9</v>
      </c>
      <c r="F18" s="280">
        <v>3893.8</v>
      </c>
      <c r="G18" s="280">
        <v>498047</v>
      </c>
      <c r="H18" s="280">
        <v>4973.3999999999996</v>
      </c>
      <c r="I18" s="280">
        <v>140926</v>
      </c>
      <c r="J18" s="280">
        <v>967.9</v>
      </c>
    </row>
    <row r="19" spans="1:11">
      <c r="A19" s="260" t="str">
        <f>'9-1A-I'!A18</f>
        <v>Δ% su anno prec.</v>
      </c>
      <c r="B19" s="261">
        <v>-0.02</v>
      </c>
      <c r="C19" s="261">
        <v>8.0000000000000002E-3</v>
      </c>
      <c r="D19" s="261">
        <v>1E-3</v>
      </c>
      <c r="E19" s="261">
        <v>-1.4999999999999999E-2</v>
      </c>
      <c r="F19" s="261">
        <v>3.0000000000000001E-3</v>
      </c>
      <c r="G19" s="261">
        <v>1.2E-2</v>
      </c>
      <c r="H19" s="261">
        <v>2E-3</v>
      </c>
      <c r="I19" s="261">
        <v>-0.10400000000000001</v>
      </c>
      <c r="J19" s="261">
        <v>-0.06</v>
      </c>
      <c r="K19" s="1"/>
    </row>
    <row r="20" spans="1:11" s="65" customFormat="1" ht="25.15" customHeight="1">
      <c r="A20" s="867" t="s">
        <v>647</v>
      </c>
      <c r="B20" s="277">
        <v>-0.18192523240832037</v>
      </c>
      <c r="C20" s="277">
        <v>-5.9509741538648075E-2</v>
      </c>
      <c r="D20" s="277">
        <v>-0.14782049322327528</v>
      </c>
      <c r="E20" s="277">
        <v>2.2127329192546563E-2</v>
      </c>
      <c r="F20" s="277">
        <v>-4.4043994893449789E-2</v>
      </c>
      <c r="G20" s="277">
        <v>-8.9986040460737882E-2</v>
      </c>
      <c r="H20" s="277">
        <v>-5.0116505596088601E-2</v>
      </c>
      <c r="I20" s="930">
        <v>-0.29876049301626639</v>
      </c>
      <c r="J20" s="277">
        <v>-0.12089009990917354</v>
      </c>
    </row>
    <row r="21" spans="1:11" ht="18" customHeight="1">
      <c r="A21" s="231" t="s">
        <v>168</v>
      </c>
      <c r="B21" s="269"/>
      <c r="C21" s="270"/>
      <c r="D21" s="270"/>
      <c r="E21" s="270"/>
      <c r="F21" s="270"/>
      <c r="G21" s="270"/>
      <c r="H21" s="269"/>
      <c r="K21" s="1"/>
    </row>
    <row r="22" spans="1:11" ht="12.75" hidden="1" customHeight="1">
      <c r="A22" s="1115"/>
      <c r="B22" s="1115"/>
      <c r="C22" s="1115"/>
      <c r="D22" s="1115"/>
      <c r="E22" s="1115"/>
      <c r="F22" s="1115"/>
      <c r="G22" s="1115"/>
      <c r="H22" s="1115"/>
      <c r="K22" s="1"/>
    </row>
    <row r="23" spans="1:11" ht="19.5" customHeight="1">
      <c r="A23" s="283" t="s">
        <v>177</v>
      </c>
      <c r="B23" s="284"/>
      <c r="C23" s="285"/>
      <c r="D23" s="285"/>
      <c r="E23" s="285"/>
      <c r="F23" s="285"/>
      <c r="G23" s="285"/>
      <c r="H23" s="284"/>
      <c r="I23" s="283"/>
      <c r="J23" s="1032"/>
      <c r="K23" s="1"/>
    </row>
    <row r="24" spans="1:11">
      <c r="A24" s="271" t="s">
        <v>526</v>
      </c>
      <c r="K24" s="1"/>
    </row>
  </sheetData>
  <mergeCells count="4">
    <mergeCell ref="A1:J1"/>
    <mergeCell ref="A3:J4"/>
    <mergeCell ref="G6:J6"/>
    <mergeCell ref="A22:H22"/>
  </mergeCells>
  <printOptions horizontalCentered="1"/>
  <pageMargins left="0.23622047244094491" right="0.23622047244094491" top="0.98425196850393704" bottom="0.98425196850393704" header="0.51181102362204722" footer="0.51181102362204722"/>
  <pageSetup paperSize="9" scale="90" orientation="landscape" verticalDpi="597" r:id="rId1"/>
  <headerFooter alignWithMargins="0"/>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2">
    <pageSetUpPr fitToPage="1"/>
  </sheetPr>
  <dimension ref="A1:K29"/>
  <sheetViews>
    <sheetView showGridLines="0" topLeftCell="B7" zoomScaleNormal="100" zoomScaleSheetLayoutView="83" workbookViewId="0">
      <selection activeCell="K18" sqref="K18"/>
    </sheetView>
  </sheetViews>
  <sheetFormatPr defaultColWidth="9.26953125" defaultRowHeight="12.5"/>
  <cols>
    <col min="1" max="1" width="17.453125" style="182" customWidth="1"/>
    <col min="2" max="8" width="16.7265625" style="182" customWidth="1"/>
    <col min="9" max="11" width="16.7265625" style="1" customWidth="1"/>
    <col min="12" max="16384" width="9.26953125" style="1"/>
  </cols>
  <sheetData>
    <row r="1" spans="1:11" ht="13">
      <c r="A1" s="1061" t="s">
        <v>181</v>
      </c>
      <c r="B1" s="1061"/>
      <c r="C1" s="1061"/>
      <c r="D1" s="1061"/>
      <c r="E1" s="1061"/>
      <c r="F1" s="1061"/>
      <c r="G1" s="1061"/>
      <c r="H1" s="1061"/>
      <c r="I1" s="1061"/>
      <c r="J1" s="1061"/>
      <c r="K1" s="1061"/>
    </row>
    <row r="2" spans="1:11">
      <c r="A2" s="6"/>
      <c r="K2" s="240"/>
    </row>
    <row r="3" spans="1:11" ht="12.75" customHeight="1">
      <c r="A3" s="1109" t="s">
        <v>182</v>
      </c>
      <c r="B3" s="1109"/>
      <c r="C3" s="1109"/>
      <c r="D3" s="1109"/>
      <c r="E3" s="1109"/>
      <c r="F3" s="1109"/>
      <c r="G3" s="1109"/>
      <c r="H3" s="1109"/>
      <c r="I3" s="1109"/>
      <c r="J3" s="1109"/>
      <c r="K3" s="1109"/>
    </row>
    <row r="4" spans="1:11" ht="51" customHeight="1">
      <c r="A4" s="1109"/>
      <c r="B4" s="1109"/>
      <c r="C4" s="1109"/>
      <c r="D4" s="1109"/>
      <c r="E4" s="1109"/>
      <c r="F4" s="1109"/>
      <c r="G4" s="1109"/>
      <c r="H4" s="1109"/>
      <c r="I4" s="1109"/>
      <c r="J4" s="1109"/>
      <c r="K4" s="1109"/>
    </row>
    <row r="5" spans="1:11">
      <c r="G5" s="286"/>
      <c r="H5" s="286"/>
      <c r="I5" s="286"/>
      <c r="J5" s="1116" t="s">
        <v>183</v>
      </c>
      <c r="K5" s="1116"/>
    </row>
    <row r="6" spans="1:11" s="65" customFormat="1" ht="131.25" customHeight="1">
      <c r="A6" s="10" t="s">
        <v>159</v>
      </c>
      <c r="B6" s="250" t="s">
        <v>184</v>
      </c>
      <c r="C6" s="250" t="s">
        <v>185</v>
      </c>
      <c r="D6" s="250" t="s">
        <v>186</v>
      </c>
      <c r="E6" s="250" t="s">
        <v>187</v>
      </c>
      <c r="F6" s="250" t="s">
        <v>188</v>
      </c>
      <c r="G6" s="250" t="s">
        <v>189</v>
      </c>
      <c r="H6" s="250" t="s">
        <v>190</v>
      </c>
      <c r="I6" s="250" t="s">
        <v>191</v>
      </c>
      <c r="J6" s="250" t="s">
        <v>192</v>
      </c>
      <c r="K6" s="250" t="s">
        <v>193</v>
      </c>
    </row>
    <row r="7" spans="1:11" ht="25.15" customHeight="1">
      <c r="A7" s="253">
        <v>2018</v>
      </c>
      <c r="B7" s="287">
        <v>0.78700000000000003</v>
      </c>
      <c r="C7" s="254">
        <v>2566.3000000000002</v>
      </c>
      <c r="D7" s="254">
        <v>2079.4</v>
      </c>
      <c r="E7" s="254">
        <v>4922.2</v>
      </c>
      <c r="F7" s="254">
        <v>9566.7000000000007</v>
      </c>
      <c r="G7" s="254">
        <v>5478.3</v>
      </c>
      <c r="H7" s="254">
        <v>8468.7000000000007</v>
      </c>
      <c r="I7" s="254">
        <v>4361.3</v>
      </c>
      <c r="J7" s="254">
        <v>4457.3999999999996</v>
      </c>
      <c r="K7" s="288">
        <v>264.89999999999998</v>
      </c>
    </row>
    <row r="8" spans="1:11" ht="13">
      <c r="A8" s="260" t="str">
        <f>'9-1A-I'!A8</f>
        <v>Δ% su anno prec.</v>
      </c>
      <c r="B8" s="289"/>
      <c r="C8" s="261">
        <v>0.02</v>
      </c>
      <c r="D8" s="261">
        <v>2.4E-2</v>
      </c>
      <c r="E8" s="261">
        <v>0.11599999999999999</v>
      </c>
      <c r="F8" s="261">
        <v>2.5000000000000001E-2</v>
      </c>
      <c r="G8" s="261">
        <v>-1.8000000000000002E-2</v>
      </c>
      <c r="H8" s="261">
        <v>1.3000000000000001E-2</v>
      </c>
      <c r="I8" s="261">
        <v>8.0000000000000002E-3</v>
      </c>
      <c r="J8" s="261">
        <v>6.0000000000000001E-3</v>
      </c>
      <c r="K8" s="290">
        <v>-2.3E-2</v>
      </c>
    </row>
    <row r="9" spans="1:11" ht="25.15" customHeight="1">
      <c r="A9" s="253">
        <v>2019</v>
      </c>
      <c r="B9" s="287">
        <v>0.78799999999999992</v>
      </c>
      <c r="C9" s="254">
        <v>2610.5</v>
      </c>
      <c r="D9" s="254">
        <v>2113</v>
      </c>
      <c r="E9" s="254">
        <v>5254.5</v>
      </c>
      <c r="F9" s="254">
        <v>9582.2999999999993</v>
      </c>
      <c r="G9" s="254">
        <v>5780.9</v>
      </c>
      <c r="H9" s="254">
        <v>8551.2000000000007</v>
      </c>
      <c r="I9" s="254">
        <v>4347.5</v>
      </c>
      <c r="J9" s="254">
        <v>4469.1000000000004</v>
      </c>
      <c r="K9" s="288">
        <v>263.2</v>
      </c>
    </row>
    <row r="10" spans="1:11" ht="13">
      <c r="A10" s="260" t="str">
        <f>'9-1A-I'!A10</f>
        <v>Δ% su anno prec.</v>
      </c>
      <c r="B10" s="289"/>
      <c r="C10" s="261">
        <v>1.7000000000000001E-2</v>
      </c>
      <c r="D10" s="261">
        <v>1.6E-2</v>
      </c>
      <c r="E10" s="261">
        <v>6.8000000000000005E-2</v>
      </c>
      <c r="F10" s="261">
        <v>2E-3</v>
      </c>
      <c r="G10" s="261">
        <v>5.5E-2</v>
      </c>
      <c r="H10" s="261">
        <v>0.01</v>
      </c>
      <c r="I10" s="261">
        <v>-3.0000000000000001E-3</v>
      </c>
      <c r="J10" s="261">
        <v>3.0000000000000001E-3</v>
      </c>
      <c r="K10" s="290">
        <v>-6.9999999999999993E-3</v>
      </c>
    </row>
    <row r="11" spans="1:11" ht="25.15" customHeight="1">
      <c r="A11" s="253">
        <v>2020</v>
      </c>
      <c r="B11" s="287">
        <v>0.66200000000000003</v>
      </c>
      <c r="C11" s="254">
        <v>2788.1</v>
      </c>
      <c r="D11" s="254">
        <v>2223.8000000000002</v>
      </c>
      <c r="E11" s="254">
        <v>5634.3</v>
      </c>
      <c r="F11" s="254">
        <v>11184.6</v>
      </c>
      <c r="G11" s="254">
        <v>6422.5</v>
      </c>
      <c r="H11" s="254">
        <v>9850</v>
      </c>
      <c r="I11" s="254">
        <v>4917.7</v>
      </c>
      <c r="J11" s="254">
        <v>5053</v>
      </c>
      <c r="K11" s="288">
        <v>212.3</v>
      </c>
    </row>
    <row r="12" spans="1:11" ht="13">
      <c r="A12" s="260" t="str">
        <f>'9-1A-I'!A12</f>
        <v>Δ% su anno prec.</v>
      </c>
      <c r="B12" s="289"/>
      <c r="C12" s="261">
        <v>6.8000000000000005E-2</v>
      </c>
      <c r="D12" s="261">
        <v>5.2000000000000005E-2</v>
      </c>
      <c r="E12" s="261">
        <v>7.2000000000000008E-2</v>
      </c>
      <c r="F12" s="261">
        <v>0.16699999999999998</v>
      </c>
      <c r="G12" s="261">
        <v>0.111</v>
      </c>
      <c r="H12" s="261">
        <v>0.152</v>
      </c>
      <c r="I12" s="261">
        <v>0.13100000000000001</v>
      </c>
      <c r="J12" s="261">
        <v>0.13100000000000001</v>
      </c>
      <c r="K12" s="290">
        <v>-0.193</v>
      </c>
    </row>
    <row r="13" spans="1:11" ht="25.15" customHeight="1">
      <c r="A13" s="253">
        <v>2021</v>
      </c>
      <c r="B13" s="287">
        <v>0.76300000000000001</v>
      </c>
      <c r="C13" s="254">
        <v>2794</v>
      </c>
      <c r="D13" s="254">
        <v>2229.6999999999998</v>
      </c>
      <c r="E13" s="254">
        <v>5739.1</v>
      </c>
      <c r="F13" s="254">
        <v>10091.6</v>
      </c>
      <c r="G13" s="254">
        <v>6320.1</v>
      </c>
      <c r="H13" s="254">
        <v>9159.7000000000007</v>
      </c>
      <c r="I13" s="254">
        <v>4737.1000000000004</v>
      </c>
      <c r="J13" s="254">
        <v>4864.3</v>
      </c>
      <c r="K13" s="288">
        <v>239.5</v>
      </c>
    </row>
    <row r="14" spans="1:11" ht="13">
      <c r="A14" s="260" t="str">
        <f>'9-1A-I'!A14</f>
        <v>Δ% su anno prec.</v>
      </c>
      <c r="B14" s="289"/>
      <c r="C14" s="261">
        <v>2E-3</v>
      </c>
      <c r="D14" s="261">
        <v>3.0000000000000001E-3</v>
      </c>
      <c r="E14" s="261">
        <v>1.9E-2</v>
      </c>
      <c r="F14" s="261">
        <v>-9.8000000000000004E-2</v>
      </c>
      <c r="G14" s="261">
        <v>-1.6E-2</v>
      </c>
      <c r="H14" s="261">
        <v>-7.0000000000000007E-2</v>
      </c>
      <c r="I14" s="261">
        <v>-3.7000000000000005E-2</v>
      </c>
      <c r="J14" s="261">
        <v>-3.7000000000000005E-2</v>
      </c>
      <c r="K14" s="290">
        <v>0.128</v>
      </c>
    </row>
    <row r="15" spans="1:11" ht="25.15" customHeight="1">
      <c r="A15" s="253">
        <v>2022</v>
      </c>
      <c r="B15" s="261">
        <v>0.84299999999999997</v>
      </c>
      <c r="C15" s="254">
        <v>2928.6</v>
      </c>
      <c r="D15" s="254">
        <v>2323.3000000000002</v>
      </c>
      <c r="E15" s="254">
        <v>6002.2</v>
      </c>
      <c r="F15" s="254">
        <v>10085</v>
      </c>
      <c r="G15" s="254">
        <v>6548</v>
      </c>
      <c r="H15" s="254">
        <v>9228.5</v>
      </c>
      <c r="I15" s="254">
        <v>4866.8999999999996</v>
      </c>
      <c r="J15" s="254">
        <v>5000.8</v>
      </c>
      <c r="K15" s="288">
        <v>256.3</v>
      </c>
    </row>
    <row r="16" spans="1:11">
      <c r="A16" s="260" t="str">
        <f>'9-1A-I'!A16</f>
        <v>Δ% su anno prec.</v>
      </c>
      <c r="B16" s="289"/>
      <c r="C16" s="261">
        <v>4.8000000000000001E-2</v>
      </c>
      <c r="D16" s="261">
        <v>4.2000000000000003E-2</v>
      </c>
      <c r="E16" s="261">
        <v>4.5999999999999999E-2</v>
      </c>
      <c r="F16" s="261">
        <v>-1E-3</v>
      </c>
      <c r="G16" s="261">
        <v>3.6000000000000004E-2</v>
      </c>
      <c r="H16" s="261">
        <v>8.0000000000000002E-3</v>
      </c>
      <c r="I16" s="261">
        <v>2.7000000000000003E-2</v>
      </c>
      <c r="J16" s="261">
        <v>2.7999999999999997E-2</v>
      </c>
      <c r="K16" s="261">
        <v>7.0000000000000007E-2</v>
      </c>
    </row>
    <row r="17" spans="1:11" ht="19.5" customHeight="1">
      <c r="A17" s="253">
        <v>2023</v>
      </c>
      <c r="B17" s="887">
        <v>0.82499999999999996</v>
      </c>
      <c r="C17" s="254">
        <v>2998.8</v>
      </c>
      <c r="D17" s="254">
        <v>2390.5</v>
      </c>
      <c r="E17" s="254">
        <v>5903.6</v>
      </c>
      <c r="F17" s="254">
        <v>9985.7999999999993</v>
      </c>
      <c r="G17" s="254">
        <v>6868.2</v>
      </c>
      <c r="H17" s="254">
        <v>9298.2000000000007</v>
      </c>
      <c r="I17" s="254">
        <v>4935.8999999999996</v>
      </c>
      <c r="J17" s="254">
        <v>5076.3999999999996</v>
      </c>
      <c r="K17" s="288">
        <v>255</v>
      </c>
    </row>
    <row r="18" spans="1:11" ht="19.5" customHeight="1">
      <c r="A18" s="260" t="str">
        <f>'9-1A-I'!A16</f>
        <v>Δ% su anno prec.</v>
      </c>
      <c r="B18" s="289" t="s">
        <v>609</v>
      </c>
      <c r="C18" s="887">
        <v>2.4E-2</v>
      </c>
      <c r="D18" s="887">
        <v>2.8999999999999998E-2</v>
      </c>
      <c r="E18" s="887">
        <v>-1.6E-2</v>
      </c>
      <c r="F18" s="887">
        <v>-0.01</v>
      </c>
      <c r="G18" s="887">
        <v>4.9000000000000002E-2</v>
      </c>
      <c r="H18" s="887">
        <v>8.0000000000000002E-3</v>
      </c>
      <c r="I18" s="887">
        <v>1.3999999999999999E-2</v>
      </c>
      <c r="J18" s="887">
        <v>1.4999999999999999E-2</v>
      </c>
      <c r="K18" s="887">
        <v>-3.0000000000000001E-3</v>
      </c>
    </row>
    <row r="19" spans="1:11" ht="19.5" customHeight="1">
      <c r="A19" s="847" t="s">
        <v>647</v>
      </c>
      <c r="B19" s="309" t="s">
        <v>609</v>
      </c>
      <c r="C19" s="887">
        <v>0.16899999999999998</v>
      </c>
      <c r="D19" s="887">
        <v>0.15</v>
      </c>
      <c r="E19" s="887">
        <v>0.19899999999999998</v>
      </c>
      <c r="F19" s="887">
        <v>4.4000000000000004E-2</v>
      </c>
      <c r="G19" s="887">
        <v>0.254</v>
      </c>
      <c r="H19" s="887">
        <v>9.8000000000000004E-2</v>
      </c>
      <c r="I19" s="887">
        <v>0.13200000000000001</v>
      </c>
      <c r="J19" s="887">
        <v>0.13900000000000001</v>
      </c>
      <c r="K19" s="887">
        <v>-2.9000000000000001E-2</v>
      </c>
    </row>
    <row r="20" spans="1:11" ht="18" customHeight="1">
      <c r="A20" s="231" t="s">
        <v>168</v>
      </c>
      <c r="B20" s="269"/>
      <c r="C20" s="270"/>
      <c r="D20" s="270"/>
      <c r="E20" s="270"/>
      <c r="F20" s="270"/>
      <c r="G20" s="270"/>
      <c r="H20" s="269"/>
    </row>
    <row r="21" spans="1:11" ht="12.75" hidden="1" customHeight="1">
      <c r="A21" s="1115"/>
      <c r="B21" s="1115"/>
      <c r="C21" s="1115"/>
      <c r="D21" s="1115"/>
      <c r="E21" s="1115"/>
      <c r="F21" s="1115"/>
      <c r="G21" s="1115"/>
      <c r="H21" s="1115"/>
    </row>
    <row r="22" spans="1:11" ht="19.5" customHeight="1">
      <c r="A22" s="283" t="s">
        <v>177</v>
      </c>
      <c r="B22" s="284"/>
      <c r="C22" s="285"/>
      <c r="D22" s="285"/>
      <c r="E22" s="285"/>
      <c r="F22" s="285"/>
      <c r="G22" s="285"/>
      <c r="H22" s="284"/>
      <c r="I22" s="283"/>
      <c r="J22" s="283"/>
    </row>
    <row r="23" spans="1:11" s="14" customFormat="1" ht="13">
      <c r="A23" s="292"/>
      <c r="B23" s="295"/>
      <c r="C23" s="296"/>
      <c r="D23" s="296"/>
      <c r="E23" s="293"/>
      <c r="F23" s="294"/>
      <c r="G23" s="294"/>
      <c r="H23" s="294"/>
      <c r="I23" s="294"/>
      <c r="J23" s="293"/>
      <c r="K23" s="294"/>
    </row>
    <row r="24" spans="1:11" s="14" customFormat="1" ht="14.5">
      <c r="A24" s="292"/>
      <c r="B24" s="297"/>
      <c r="C24" s="297"/>
      <c r="D24" s="297"/>
      <c r="E24" s="293"/>
      <c r="F24" s="294"/>
      <c r="G24" s="294"/>
      <c r="H24" s="294"/>
      <c r="I24" s="294"/>
      <c r="J24" s="293"/>
      <c r="K24" s="294"/>
    </row>
    <row r="25" spans="1:11" ht="14.5">
      <c r="B25" s="297"/>
      <c r="C25" s="297"/>
      <c r="D25" s="297"/>
    </row>
    <row r="26" spans="1:11" ht="14.5">
      <c r="B26" s="297"/>
      <c r="C26" s="297"/>
      <c r="D26" s="297"/>
    </row>
    <row r="27" spans="1:11" ht="14.5">
      <c r="B27" s="297"/>
      <c r="C27" s="297"/>
      <c r="D27" s="297"/>
    </row>
    <row r="28" spans="1:11" ht="14.5">
      <c r="B28" s="297"/>
      <c r="C28" s="297"/>
      <c r="D28" s="297"/>
    </row>
    <row r="29" spans="1:11" ht="14.5">
      <c r="B29" s="297"/>
      <c r="C29" s="297"/>
      <c r="D29" s="297"/>
    </row>
  </sheetData>
  <mergeCells count="4">
    <mergeCell ref="A1:K1"/>
    <mergeCell ref="A3:K4"/>
    <mergeCell ref="J5:K5"/>
    <mergeCell ref="A21:H21"/>
  </mergeCells>
  <printOptions horizontalCentered="1"/>
  <pageMargins left="0.23622047244094491" right="0.23622047244094491" top="0.98425196850393704" bottom="0.98425196850393704" header="0.51181102362204722" footer="0.51181102362204722"/>
  <pageSetup paperSize="9" scale="80" orientation="landscape" verticalDpi="597" r:id="rId1"/>
  <headerFooter alignWithMargins="0"/>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3"/>
  <dimension ref="A1:I22"/>
  <sheetViews>
    <sheetView showGridLines="0" zoomScaleNormal="100" zoomScaleSheetLayoutView="76" workbookViewId="0">
      <selection activeCell="L20" sqref="L20"/>
    </sheetView>
  </sheetViews>
  <sheetFormatPr defaultColWidth="9.26953125" defaultRowHeight="12.5"/>
  <cols>
    <col min="1" max="1" width="15.7265625" style="182" customWidth="1"/>
    <col min="2" max="2" width="12.7265625" style="182" customWidth="1"/>
    <col min="3" max="3" width="12.54296875" style="182" customWidth="1"/>
    <col min="4" max="4" width="12.26953125" style="182" customWidth="1"/>
    <col min="5" max="5" width="11.26953125" style="182" customWidth="1"/>
    <col min="6" max="6" width="12.7265625" style="182" customWidth="1"/>
    <col min="7" max="7" width="13.54296875" style="182" customWidth="1"/>
    <col min="8" max="8" width="13.7265625" style="182" customWidth="1"/>
    <col min="9" max="9" width="16.7265625" style="1" customWidth="1"/>
    <col min="10" max="16384" width="9.26953125" style="1"/>
  </cols>
  <sheetData>
    <row r="1" spans="1:9">
      <c r="A1" s="1061" t="s">
        <v>194</v>
      </c>
      <c r="B1" s="1061"/>
      <c r="C1" s="1061"/>
      <c r="D1" s="1061"/>
      <c r="E1" s="1061"/>
      <c r="F1" s="1061"/>
      <c r="G1" s="1061"/>
      <c r="H1" s="1061"/>
      <c r="I1" s="1061"/>
    </row>
    <row r="2" spans="1:9" ht="4.5" customHeight="1">
      <c r="A2" s="1061"/>
      <c r="B2" s="1061"/>
      <c r="C2" s="1061"/>
      <c r="D2" s="1061"/>
      <c r="E2" s="1061"/>
      <c r="F2" s="1061"/>
      <c r="G2" s="1061"/>
      <c r="H2" s="1061"/>
      <c r="I2" s="1061"/>
    </row>
    <row r="3" spans="1:9" ht="12.75" customHeight="1">
      <c r="A3" s="1109" t="s">
        <v>195</v>
      </c>
      <c r="B3" s="1109"/>
      <c r="C3" s="1109"/>
      <c r="D3" s="1109"/>
      <c r="E3" s="1109"/>
      <c r="F3" s="1109"/>
      <c r="G3" s="1109"/>
      <c r="H3" s="1109"/>
      <c r="I3" s="1109"/>
    </row>
    <row r="4" spans="1:9" ht="45" customHeight="1">
      <c r="A4" s="1109"/>
      <c r="B4" s="1109"/>
      <c r="C4" s="1109"/>
      <c r="D4" s="1109"/>
      <c r="E4" s="1109"/>
      <c r="F4" s="1109"/>
      <c r="G4" s="1109"/>
      <c r="H4" s="1109"/>
      <c r="I4" s="1109"/>
    </row>
    <row r="5" spans="1:9" ht="3" customHeight="1">
      <c r="G5" s="286"/>
      <c r="H5" s="286"/>
      <c r="I5" s="286"/>
    </row>
    <row r="6" spans="1:9" s="65" customFormat="1" ht="95.25" customHeight="1">
      <c r="A6" s="10" t="s">
        <v>159</v>
      </c>
      <c r="B6" s="250" t="s">
        <v>546</v>
      </c>
      <c r="C6" s="250" t="s">
        <v>547</v>
      </c>
      <c r="D6" s="250" t="s">
        <v>548</v>
      </c>
      <c r="E6" s="250" t="s">
        <v>196</v>
      </c>
      <c r="F6" s="250" t="s">
        <v>549</v>
      </c>
      <c r="G6" s="250" t="s">
        <v>550</v>
      </c>
      <c r="H6" s="250" t="s">
        <v>650</v>
      </c>
      <c r="I6" s="250" t="s">
        <v>198</v>
      </c>
    </row>
    <row r="7" spans="1:9" ht="25.15" customHeight="1">
      <c r="A7" s="253">
        <v>2018</v>
      </c>
      <c r="B7" s="280">
        <v>39290458</v>
      </c>
      <c r="C7" s="280">
        <v>632712</v>
      </c>
      <c r="D7" s="280">
        <v>208354</v>
      </c>
      <c r="E7" s="277">
        <v>0.32899999999999996</v>
      </c>
      <c r="F7" s="280">
        <v>424358</v>
      </c>
      <c r="G7" s="280">
        <v>106983</v>
      </c>
      <c r="H7" s="278">
        <v>1.0800000000000001E-2</v>
      </c>
      <c r="I7" s="810">
        <v>1.3500000000000002E-2</v>
      </c>
    </row>
    <row r="8" spans="1:9">
      <c r="A8" s="260" t="s">
        <v>178</v>
      </c>
      <c r="B8" s="261">
        <v>6.9999999999999993E-3</v>
      </c>
      <c r="C8" s="261">
        <v>6.9999999999999993E-3</v>
      </c>
      <c r="D8" s="261">
        <v>4.7E-2</v>
      </c>
      <c r="E8" s="268"/>
      <c r="F8" s="261">
        <v>-1.1000000000000001E-2</v>
      </c>
      <c r="G8" s="261">
        <v>-3.0000000000000001E-3</v>
      </c>
      <c r="H8" s="299"/>
      <c r="I8" s="809">
        <v>-1.7000000000000001E-2</v>
      </c>
    </row>
    <row r="9" spans="1:9" ht="25.15" customHeight="1">
      <c r="A9" s="253">
        <v>2019</v>
      </c>
      <c r="B9" s="280">
        <v>39716679</v>
      </c>
      <c r="C9" s="280">
        <v>641645</v>
      </c>
      <c r="D9" s="280">
        <v>218372</v>
      </c>
      <c r="E9" s="277">
        <v>0.34</v>
      </c>
      <c r="F9" s="280">
        <v>423273</v>
      </c>
      <c r="G9" s="280">
        <v>102786</v>
      </c>
      <c r="H9" s="278">
        <v>1.0700000000000001E-2</v>
      </c>
      <c r="I9" s="810">
        <v>1.32E-2</v>
      </c>
    </row>
    <row r="10" spans="1:9">
      <c r="A10" s="260" t="s">
        <v>178</v>
      </c>
      <c r="B10" s="261">
        <v>1.0847951937847045E-2</v>
      </c>
      <c r="C10" s="261">
        <v>1E-3</v>
      </c>
      <c r="D10" s="261">
        <v>0.03</v>
      </c>
      <c r="E10" s="268"/>
      <c r="F10" s="261">
        <v>-1.3999999999999999E-2</v>
      </c>
      <c r="G10" s="261">
        <v>-5.2999999999999999E-2</v>
      </c>
      <c r="H10" s="299"/>
      <c r="I10" s="809">
        <v>-2.06E-2</v>
      </c>
    </row>
    <row r="11" spans="1:9" ht="25.15" customHeight="1">
      <c r="A11" s="253">
        <v>2020</v>
      </c>
      <c r="B11" s="280">
        <v>39074913</v>
      </c>
      <c r="C11" s="280">
        <v>483384</v>
      </c>
      <c r="D11" s="280">
        <v>163858</v>
      </c>
      <c r="E11" s="277">
        <v>0.33899999999999997</v>
      </c>
      <c r="F11" s="280">
        <v>319526</v>
      </c>
      <c r="G11" s="280">
        <v>79443</v>
      </c>
      <c r="H11" s="278">
        <v>8.199999999999999E-3</v>
      </c>
      <c r="I11" s="810">
        <v>1.0200000000000001E-2</v>
      </c>
    </row>
    <row r="12" spans="1:9">
      <c r="A12" s="260" t="s">
        <v>178</v>
      </c>
      <c r="B12" s="261">
        <v>-1.6E-2</v>
      </c>
      <c r="C12" s="261">
        <v>-0.247</v>
      </c>
      <c r="D12" s="261">
        <v>-0.25</v>
      </c>
      <c r="E12" s="268"/>
      <c r="F12" s="261">
        <v>-0.245</v>
      </c>
      <c r="G12" s="261">
        <v>-0.22699999999999998</v>
      </c>
      <c r="H12" s="299"/>
      <c r="I12" s="809">
        <v>-0.2291</v>
      </c>
    </row>
    <row r="13" spans="1:9" ht="25.15" customHeight="1">
      <c r="A13" s="253">
        <v>2021</v>
      </c>
      <c r="B13" s="280">
        <v>38908084</v>
      </c>
      <c r="C13" s="280">
        <v>582640</v>
      </c>
      <c r="D13" s="280">
        <v>198630</v>
      </c>
      <c r="E13" s="277">
        <v>0.34100000000000003</v>
      </c>
      <c r="F13" s="280">
        <v>384010</v>
      </c>
      <c r="G13" s="280">
        <v>85883</v>
      </c>
      <c r="H13" s="278">
        <v>9.8999999999999991E-3</v>
      </c>
      <c r="I13" s="810">
        <v>1.21E-2</v>
      </c>
    </row>
    <row r="14" spans="1:9">
      <c r="A14" s="260" t="s">
        <v>178</v>
      </c>
      <c r="B14" s="261">
        <v>-4.0000000000000001E-3</v>
      </c>
      <c r="C14" s="261">
        <v>0.20499999999999999</v>
      </c>
      <c r="D14" s="261">
        <v>0.21199999999999999</v>
      </c>
      <c r="E14" s="268"/>
      <c r="F14" s="261">
        <v>0.20199999999999999</v>
      </c>
      <c r="G14" s="261">
        <v>8.1000000000000003E-2</v>
      </c>
      <c r="H14" s="299"/>
      <c r="I14" s="809">
        <v>0.18280000000000002</v>
      </c>
    </row>
    <row r="15" spans="1:9" ht="25.15" customHeight="1">
      <c r="A15" s="253">
        <v>2022</v>
      </c>
      <c r="B15" s="280">
        <v>38525224</v>
      </c>
      <c r="C15" s="280">
        <v>615074</v>
      </c>
      <c r="D15" s="280">
        <v>210981</v>
      </c>
      <c r="E15" s="277">
        <v>0.34299999999999997</v>
      </c>
      <c r="F15" s="280">
        <v>404093</v>
      </c>
      <c r="G15" s="280">
        <v>84093</v>
      </c>
      <c r="H15" s="278">
        <v>1.0500000000000001E-2</v>
      </c>
      <c r="I15" s="810">
        <v>1.2699999999999999E-2</v>
      </c>
    </row>
    <row r="16" spans="1:9">
      <c r="A16" s="260" t="s">
        <v>178</v>
      </c>
      <c r="B16" s="809">
        <v>-9.8401144605321234E-3</v>
      </c>
      <c r="C16" s="261">
        <v>5.5999999999999994E-2</v>
      </c>
      <c r="D16" s="261">
        <v>6.2E-2</v>
      </c>
      <c r="E16" s="268"/>
      <c r="F16" s="261">
        <v>5.2000000000000005E-2</v>
      </c>
      <c r="G16" s="261">
        <v>-2.1000000000000001E-2</v>
      </c>
      <c r="H16" s="299"/>
      <c r="I16" s="809">
        <v>4.9299999999999997E-2</v>
      </c>
    </row>
    <row r="17" spans="1:9" ht="26.25" customHeight="1">
      <c r="A17" s="253">
        <v>2023</v>
      </c>
      <c r="B17" s="280">
        <v>38504189</v>
      </c>
      <c r="C17" s="280">
        <v>532994</v>
      </c>
      <c r="D17" s="280">
        <v>193536</v>
      </c>
      <c r="E17" s="277">
        <v>0.36299999999999999</v>
      </c>
      <c r="F17" s="280">
        <v>339458</v>
      </c>
      <c r="G17" s="280">
        <v>70224</v>
      </c>
      <c r="H17" s="278">
        <v>8.8999999999999999E-3</v>
      </c>
      <c r="I17" s="810">
        <v>1.0700000000000001E-2</v>
      </c>
    </row>
    <row r="18" spans="1:9">
      <c r="A18" s="720" t="s">
        <v>178</v>
      </c>
      <c r="B18" s="1002">
        <v>-5.4600591030962153E-4</v>
      </c>
      <c r="C18" s="883">
        <v>-0.13300000000000001</v>
      </c>
      <c r="D18" s="883">
        <v>-8.3000000000000004E-2</v>
      </c>
      <c r="E18" s="268"/>
      <c r="F18" s="261">
        <v>-0.16</v>
      </c>
      <c r="G18" s="261">
        <v>-0.16500000000000001</v>
      </c>
      <c r="H18" s="299" t="s">
        <v>609</v>
      </c>
      <c r="I18" s="809">
        <v>-0.15229999999999999</v>
      </c>
    </row>
    <row r="19" spans="1:9" s="65" customFormat="1" ht="25.15" customHeight="1">
      <c r="A19" s="308" t="s">
        <v>647</v>
      </c>
      <c r="B19" s="931">
        <v>-2.0011703604982167E-2</v>
      </c>
      <c r="C19" s="931">
        <v>-0.15760409159301547</v>
      </c>
      <c r="D19" s="931">
        <v>-7.1119344960979824E-2</v>
      </c>
      <c r="E19" s="933" t="s">
        <v>609</v>
      </c>
      <c r="F19" s="931">
        <v>-0.20006692462496289</v>
      </c>
      <c r="G19" s="931">
        <v>-0.34359664619612462</v>
      </c>
      <c r="H19" s="933" t="s">
        <v>609</v>
      </c>
      <c r="I19" s="934">
        <v>-0.20569999999999999</v>
      </c>
    </row>
    <row r="20" spans="1:9" ht="18" customHeight="1">
      <c r="A20" s="231" t="s">
        <v>199</v>
      </c>
      <c r="B20" s="269"/>
      <c r="C20" s="270"/>
      <c r="D20" s="270"/>
      <c r="E20" s="270"/>
      <c r="F20" s="270"/>
      <c r="G20" s="270"/>
      <c r="H20" s="269"/>
    </row>
    <row r="21" spans="1:9" ht="20.25" customHeight="1">
      <c r="A21" s="182" t="s">
        <v>177</v>
      </c>
      <c r="B21" s="269"/>
      <c r="C21" s="270"/>
      <c r="D21" s="270"/>
      <c r="E21" s="270"/>
      <c r="F21" s="270"/>
      <c r="G21" s="270"/>
      <c r="H21" s="269"/>
    </row>
    <row r="22" spans="1:9">
      <c r="A22" s="271" t="s">
        <v>526</v>
      </c>
    </row>
  </sheetData>
  <mergeCells count="2">
    <mergeCell ref="A1:I2"/>
    <mergeCell ref="A3:I4"/>
  </mergeCells>
  <printOptions horizontalCentered="1"/>
  <pageMargins left="0.23622047244094491" right="0.23622047244094491" top="0.98425196850393704" bottom="0.98425196850393704" header="0.51181102362204722" footer="0.51181102362204722"/>
  <pageSetup paperSize="9" orientation="landscape" verticalDpi="597" r:id="rId1"/>
  <headerFooter alignWithMargins="0"/>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4">
    <pageSetUpPr fitToPage="1"/>
  </sheetPr>
  <dimension ref="A1:K39"/>
  <sheetViews>
    <sheetView showGridLines="0" topLeftCell="A5" zoomScaleNormal="100" zoomScaleSheetLayoutView="100" workbookViewId="0">
      <selection activeCell="A13" sqref="A13:A25"/>
    </sheetView>
  </sheetViews>
  <sheetFormatPr defaultColWidth="9.26953125" defaultRowHeight="12.5"/>
  <cols>
    <col min="1" max="1" width="15.7265625" style="182" customWidth="1"/>
    <col min="2" max="8" width="14" style="182" customWidth="1"/>
    <col min="9" max="10" width="14" style="1" customWidth="1"/>
    <col min="11" max="16384" width="9.26953125" style="1"/>
  </cols>
  <sheetData>
    <row r="1" spans="1:11" ht="13">
      <c r="A1" s="1061"/>
      <c r="B1" s="1061"/>
      <c r="C1" s="1061"/>
      <c r="D1" s="1061"/>
      <c r="E1" s="1061"/>
      <c r="F1" s="1061"/>
      <c r="G1" s="1061"/>
      <c r="H1" s="1061"/>
      <c r="I1" s="1061"/>
      <c r="J1" s="1061"/>
      <c r="K1" s="239"/>
    </row>
    <row r="2" spans="1:11" ht="12.75" customHeight="1">
      <c r="A2" s="1109" t="s">
        <v>200</v>
      </c>
      <c r="B2" s="1109"/>
      <c r="C2" s="1109"/>
      <c r="D2" s="1109"/>
      <c r="E2" s="1109"/>
      <c r="F2" s="1109"/>
      <c r="G2" s="1109"/>
      <c r="H2" s="1109"/>
      <c r="I2" s="1109"/>
      <c r="J2" s="1109"/>
      <c r="K2" s="240"/>
    </row>
    <row r="3" spans="1:11" ht="45" customHeight="1">
      <c r="A3" s="1109"/>
      <c r="B3" s="1109"/>
      <c r="C3" s="1109"/>
      <c r="D3" s="1109"/>
      <c r="E3" s="1109"/>
      <c r="F3" s="1109"/>
      <c r="G3" s="1109"/>
      <c r="H3" s="1109"/>
      <c r="I3" s="1109"/>
      <c r="J3" s="1109"/>
      <c r="K3" s="240"/>
    </row>
    <row r="4" spans="1:11">
      <c r="G4" s="1114" t="s">
        <v>180</v>
      </c>
      <c r="H4" s="1114"/>
      <c r="I4" s="1114"/>
      <c r="J4" s="1114"/>
    </row>
    <row r="5" spans="1:11" s="65" customFormat="1" ht="87" customHeight="1">
      <c r="A5" s="10" t="s">
        <v>159</v>
      </c>
      <c r="B5" s="250" t="s">
        <v>551</v>
      </c>
      <c r="C5" s="250" t="s">
        <v>552</v>
      </c>
      <c r="D5" s="250" t="s">
        <v>553</v>
      </c>
      <c r="E5" s="250" t="s">
        <v>554</v>
      </c>
      <c r="F5" s="250" t="s">
        <v>555</v>
      </c>
      <c r="G5" s="250" t="s">
        <v>556</v>
      </c>
      <c r="H5" s="250" t="s">
        <v>557</v>
      </c>
      <c r="I5" s="250" t="s">
        <v>558</v>
      </c>
      <c r="J5" s="250" t="s">
        <v>559</v>
      </c>
    </row>
    <row r="6" spans="1:11" s="65" customFormat="1" ht="25.15" hidden="1" customHeight="1">
      <c r="A6" s="205">
        <v>2007</v>
      </c>
      <c r="B6" s="301">
        <v>622374</v>
      </c>
      <c r="C6" s="301">
        <v>1468.118064</v>
      </c>
      <c r="D6" s="301">
        <v>121086</v>
      </c>
      <c r="E6" s="301">
        <v>515.89304500000003</v>
      </c>
      <c r="F6" s="301">
        <v>1984.011109</v>
      </c>
      <c r="G6" s="301">
        <v>487142</v>
      </c>
      <c r="H6" s="301">
        <v>5346.1129849999998</v>
      </c>
      <c r="I6" s="301">
        <v>177800</v>
      </c>
      <c r="J6" s="301">
        <v>851.11094400000002</v>
      </c>
    </row>
    <row r="7" spans="1:11" ht="25.15" hidden="1" customHeight="1">
      <c r="A7" s="185">
        <v>2008</v>
      </c>
      <c r="B7" s="280">
        <v>475615</v>
      </c>
      <c r="C7" s="280">
        <v>1273.133881</v>
      </c>
      <c r="D7" s="280">
        <v>91143</v>
      </c>
      <c r="E7" s="280">
        <v>453.42261100000002</v>
      </c>
      <c r="F7" s="280">
        <v>1726.5564919999999</v>
      </c>
      <c r="G7" s="280">
        <v>417959</v>
      </c>
      <c r="H7" s="280">
        <v>4875.3028180000001</v>
      </c>
      <c r="I7" s="298">
        <v>156466</v>
      </c>
      <c r="J7" s="280">
        <v>881.17821300000003</v>
      </c>
      <c r="K7" s="302"/>
    </row>
    <row r="8" spans="1:11" ht="25.15" hidden="1" customHeight="1">
      <c r="A8" s="282" t="s">
        <v>201</v>
      </c>
      <c r="B8" s="261">
        <v>-0.23580515895586895</v>
      </c>
      <c r="C8" s="261">
        <v>-0.13281233150197114</v>
      </c>
      <c r="D8" s="261">
        <v>-0.24728705217779101</v>
      </c>
      <c r="E8" s="261">
        <v>-0.12109183212578489</v>
      </c>
      <c r="F8" s="261">
        <v>-0.12976470536486295</v>
      </c>
      <c r="G8" s="261">
        <v>-0.14201813844833744</v>
      </c>
      <c r="H8" s="261">
        <v>-8.8065884189314381E-2</v>
      </c>
      <c r="I8" s="261">
        <v>-0.11998875140607423</v>
      </c>
      <c r="J8" s="261">
        <v>3.5327085395814084E-2</v>
      </c>
      <c r="K8" s="302"/>
    </row>
    <row r="9" spans="1:11" ht="25.15" hidden="1" customHeight="1">
      <c r="A9" s="185">
        <v>2009</v>
      </c>
      <c r="B9" s="280">
        <v>310059</v>
      </c>
      <c r="C9" s="280">
        <v>943.085643</v>
      </c>
      <c r="D9" s="298">
        <v>81857</v>
      </c>
      <c r="E9" s="280">
        <v>428.29510900000002</v>
      </c>
      <c r="F9" s="280">
        <v>1371.380752</v>
      </c>
      <c r="G9" s="298">
        <v>365083</v>
      </c>
      <c r="H9" s="298">
        <v>4597.2320369999998</v>
      </c>
      <c r="I9" s="298">
        <v>156226</v>
      </c>
      <c r="J9" s="298">
        <v>917.24262599999997</v>
      </c>
      <c r="K9" s="281"/>
    </row>
    <row r="10" spans="1:11" ht="25.15" hidden="1" customHeight="1">
      <c r="A10" s="282" t="s">
        <v>202</v>
      </c>
      <c r="B10" s="261">
        <v>-0.34808826466785114</v>
      </c>
      <c r="C10" s="261">
        <v>-0.25924079385960508</v>
      </c>
      <c r="D10" s="261">
        <v>-0.1018838528466256</v>
      </c>
      <c r="E10" s="261">
        <v>-5.5417399552665891E-2</v>
      </c>
      <c r="F10" s="261">
        <v>-0.20571336162222709</v>
      </c>
      <c r="G10" s="261">
        <v>-0.12651001653272209</v>
      </c>
      <c r="H10" s="261">
        <v>-5.7036617289359159E-2</v>
      </c>
      <c r="I10" s="261">
        <v>-1.5338795648894843E-3</v>
      </c>
      <c r="J10" s="261">
        <v>4.0927490566542213E-2</v>
      </c>
      <c r="K10" s="281"/>
    </row>
    <row r="11" spans="1:11" ht="25.15" hidden="1" customHeight="1">
      <c r="A11" s="185">
        <v>2010</v>
      </c>
      <c r="B11" s="280">
        <v>284304</v>
      </c>
      <c r="C11" s="280">
        <v>942.31289800000002</v>
      </c>
      <c r="D11" s="298">
        <v>77925</v>
      </c>
      <c r="E11" s="280">
        <v>428.52182299999998</v>
      </c>
      <c r="F11" s="280">
        <v>1370.8347209999999</v>
      </c>
      <c r="G11" s="298">
        <v>326863</v>
      </c>
      <c r="H11" s="298">
        <v>4434.6632739999995</v>
      </c>
      <c r="I11" s="298">
        <v>138921</v>
      </c>
      <c r="J11" s="298">
        <v>923.59935299999995</v>
      </c>
    </row>
    <row r="12" spans="1:11" hidden="1">
      <c r="A12" s="282" t="s">
        <v>203</v>
      </c>
      <c r="B12" s="261">
        <v>-8.3064836047332946E-2</v>
      </c>
      <c r="C12" s="261">
        <v>-8.1937945480947683E-4</v>
      </c>
      <c r="D12" s="261">
        <v>-4.8034987844655874E-2</v>
      </c>
      <c r="E12" s="261">
        <v>5.2934062340637134E-4</v>
      </c>
      <c r="F12" s="261">
        <v>-3.9816148739424406E-4</v>
      </c>
      <c r="G12" s="261">
        <v>-0.10468852288383734</v>
      </c>
      <c r="H12" s="261">
        <v>-3.5362314038446363E-2</v>
      </c>
      <c r="I12" s="261">
        <v>-0.11076901412056894</v>
      </c>
      <c r="J12" s="261">
        <v>6.9302568587779056E-3</v>
      </c>
    </row>
    <row r="13" spans="1:11" ht="25.15" customHeight="1">
      <c r="A13" s="253">
        <v>2018</v>
      </c>
      <c r="B13" s="280">
        <v>217512</v>
      </c>
      <c r="C13" s="280">
        <v>774.7</v>
      </c>
      <c r="D13" s="280">
        <v>54634</v>
      </c>
      <c r="E13" s="280">
        <v>404.6</v>
      </c>
      <c r="F13" s="280">
        <v>1179.4000000000001</v>
      </c>
      <c r="G13" s="280">
        <v>206847</v>
      </c>
      <c r="H13" s="280">
        <v>3783.7</v>
      </c>
      <c r="I13" s="280">
        <v>106983</v>
      </c>
      <c r="J13" s="280">
        <v>847.2</v>
      </c>
    </row>
    <row r="14" spans="1:11">
      <c r="A14" s="260" t="s">
        <v>178</v>
      </c>
      <c r="B14" s="261">
        <v>1.7000000000000001E-2</v>
      </c>
      <c r="C14" s="261">
        <v>2.6000000000000002E-2</v>
      </c>
      <c r="D14" s="261">
        <v>-9.6999999999999989E-2</v>
      </c>
      <c r="E14" s="261">
        <v>5.0000000000000001E-3</v>
      </c>
      <c r="F14" s="261">
        <v>1.9E-2</v>
      </c>
      <c r="G14" s="261">
        <v>-3.9E-2</v>
      </c>
      <c r="H14" s="261">
        <v>-2.1000000000000001E-2</v>
      </c>
      <c r="I14" s="261">
        <v>-3.0000000000000001E-3</v>
      </c>
      <c r="J14" s="261">
        <v>-2.7000000000000003E-2</v>
      </c>
    </row>
    <row r="15" spans="1:11" ht="25.15" customHeight="1">
      <c r="A15" s="253">
        <v>2019</v>
      </c>
      <c r="B15" s="280">
        <v>223534</v>
      </c>
      <c r="C15" s="280">
        <v>785.8</v>
      </c>
      <c r="D15" s="280">
        <v>54095</v>
      </c>
      <c r="E15" s="280">
        <v>421.4</v>
      </c>
      <c r="F15" s="280">
        <v>1207.2</v>
      </c>
      <c r="G15" s="280">
        <v>199741</v>
      </c>
      <c r="H15" s="280">
        <v>3696.9</v>
      </c>
      <c r="I15" s="280">
        <v>102786</v>
      </c>
      <c r="J15" s="280">
        <v>878.4</v>
      </c>
    </row>
    <row r="16" spans="1:11">
      <c r="A16" s="260" t="s">
        <v>178</v>
      </c>
      <c r="B16" s="261">
        <v>0.02</v>
      </c>
      <c r="C16" s="261">
        <v>5.0000000000000001E-3</v>
      </c>
      <c r="D16" s="261">
        <v>-0.03</v>
      </c>
      <c r="E16" s="261">
        <v>3.1E-2</v>
      </c>
      <c r="F16" s="261">
        <v>1.3999999999999999E-2</v>
      </c>
      <c r="G16" s="261">
        <v>-4.9000000000000002E-2</v>
      </c>
      <c r="H16" s="261">
        <v>-3.2000000000000001E-2</v>
      </c>
      <c r="I16" s="261">
        <v>-5.2999999999999999E-2</v>
      </c>
      <c r="J16" s="261">
        <v>2.6000000000000002E-2</v>
      </c>
    </row>
    <row r="17" spans="1:11" ht="25.15" customHeight="1">
      <c r="A17" s="253">
        <v>2020</v>
      </c>
      <c r="B17" s="280">
        <v>169636</v>
      </c>
      <c r="C17" s="280">
        <v>576.6</v>
      </c>
      <c r="D17" s="280">
        <v>41153</v>
      </c>
      <c r="E17" s="280">
        <v>334.9</v>
      </c>
      <c r="F17" s="280">
        <v>911.6</v>
      </c>
      <c r="G17" s="280">
        <v>149892</v>
      </c>
      <c r="H17" s="280">
        <v>3184</v>
      </c>
      <c r="I17" s="280">
        <v>79443</v>
      </c>
      <c r="J17" s="280">
        <v>743.7</v>
      </c>
    </row>
    <row r="18" spans="1:11">
      <c r="A18" s="260" t="s">
        <v>178</v>
      </c>
      <c r="B18" s="261">
        <v>-0.24100000000000002</v>
      </c>
      <c r="C18" s="261">
        <v>-0.26600000000000001</v>
      </c>
      <c r="D18" s="261">
        <v>-0.23899999999999999</v>
      </c>
      <c r="E18" s="261">
        <v>-0.20499999999999999</v>
      </c>
      <c r="F18" s="261">
        <v>-0.245</v>
      </c>
      <c r="G18" s="261">
        <v>-0.25</v>
      </c>
      <c r="H18" s="261">
        <v>-0.13900000000000001</v>
      </c>
      <c r="I18" s="261">
        <v>-0.22699999999999998</v>
      </c>
      <c r="J18" s="261">
        <v>-0.153</v>
      </c>
    </row>
    <row r="19" spans="1:11" ht="25.15" customHeight="1">
      <c r="A19" s="253">
        <v>2021</v>
      </c>
      <c r="B19" s="280">
        <v>205509</v>
      </c>
      <c r="C19" s="280">
        <v>706.3</v>
      </c>
      <c r="D19" s="280">
        <v>48457</v>
      </c>
      <c r="E19" s="280">
        <v>379.6</v>
      </c>
      <c r="F19" s="280">
        <v>1085.9000000000001</v>
      </c>
      <c r="G19" s="280">
        <v>178501</v>
      </c>
      <c r="H19" s="280">
        <v>3473.1</v>
      </c>
      <c r="I19" s="280">
        <v>85883</v>
      </c>
      <c r="J19" s="280">
        <v>764.2</v>
      </c>
    </row>
    <row r="20" spans="1:11">
      <c r="A20" s="260" t="s">
        <v>178</v>
      </c>
      <c r="B20" s="261">
        <v>0.21100000000000002</v>
      </c>
      <c r="C20" s="261">
        <v>0.22500000000000001</v>
      </c>
      <c r="D20" s="261">
        <v>0.17699999999999999</v>
      </c>
      <c r="E20" s="261">
        <v>0.13300000000000001</v>
      </c>
      <c r="F20" s="261">
        <v>0.191</v>
      </c>
      <c r="G20" s="261">
        <v>0.191</v>
      </c>
      <c r="H20" s="261">
        <v>9.0999999999999998E-2</v>
      </c>
      <c r="I20" s="261">
        <v>8.1000000000000003E-2</v>
      </c>
      <c r="J20" s="261">
        <v>2.7999999999999997E-2</v>
      </c>
    </row>
    <row r="21" spans="1:11" ht="29.25" customHeight="1">
      <c r="A21" s="253">
        <v>2022</v>
      </c>
      <c r="B21" s="280">
        <v>215680</v>
      </c>
      <c r="C21" s="280">
        <v>753.2</v>
      </c>
      <c r="D21" s="280">
        <v>51493</v>
      </c>
      <c r="E21" s="280">
        <v>427.9</v>
      </c>
      <c r="F21" s="280">
        <v>1181.0999999999999</v>
      </c>
      <c r="G21" s="280">
        <v>188412</v>
      </c>
      <c r="H21" s="280">
        <v>3646.4</v>
      </c>
      <c r="I21" s="280">
        <v>84093</v>
      </c>
      <c r="J21" s="280">
        <v>807.7</v>
      </c>
    </row>
    <row r="22" spans="1:11">
      <c r="A22" s="720" t="s">
        <v>178</v>
      </c>
      <c r="B22" s="706">
        <v>4.9000000000000002E-2</v>
      </c>
      <c r="C22" s="706">
        <v>6.6000000000000003E-2</v>
      </c>
      <c r="D22" s="706">
        <v>6.3E-2</v>
      </c>
      <c r="E22" s="706">
        <v>0.127</v>
      </c>
      <c r="F22" s="706">
        <v>8.8000000000000009E-2</v>
      </c>
      <c r="G22" s="706">
        <v>5.5999999999999994E-2</v>
      </c>
      <c r="H22" s="706">
        <v>0.05</v>
      </c>
      <c r="I22" s="706">
        <v>-2.1000000000000001E-2</v>
      </c>
      <c r="J22" s="872">
        <v>5.7000000000000002E-2</v>
      </c>
    </row>
    <row r="23" spans="1:11" ht="26.25" customHeight="1">
      <c r="A23" s="723">
        <v>2023</v>
      </c>
      <c r="B23" s="280">
        <v>171254</v>
      </c>
      <c r="C23" s="280">
        <v>650.29999999999995</v>
      </c>
      <c r="D23" s="280">
        <v>45128</v>
      </c>
      <c r="E23" s="280">
        <v>388.4</v>
      </c>
      <c r="F23" s="280">
        <v>1038.7</v>
      </c>
      <c r="G23" s="280">
        <v>168204</v>
      </c>
      <c r="H23" s="280">
        <v>3499.5</v>
      </c>
      <c r="I23" s="280">
        <v>70224</v>
      </c>
      <c r="J23" s="280">
        <v>748.4</v>
      </c>
    </row>
    <row r="24" spans="1:11">
      <c r="A24" s="720" t="s">
        <v>178</v>
      </c>
      <c r="B24" s="884">
        <v>-0.20600000000000002</v>
      </c>
      <c r="C24" s="884">
        <v>-0.13699999999999998</v>
      </c>
      <c r="D24" s="884">
        <v>-0.124</v>
      </c>
      <c r="E24" s="884">
        <v>-9.1999999999999998E-2</v>
      </c>
      <c r="F24" s="884">
        <v>-0.121</v>
      </c>
      <c r="G24" s="884">
        <v>-0.107</v>
      </c>
      <c r="H24" s="884">
        <v>-0.04</v>
      </c>
      <c r="I24" s="884">
        <v>-0.16500000000000001</v>
      </c>
      <c r="J24" s="885">
        <v>-7.2999999999999995E-2</v>
      </c>
    </row>
    <row r="25" spans="1:11" s="65" customFormat="1" ht="25.5" customHeight="1">
      <c r="A25" s="721" t="s">
        <v>647</v>
      </c>
      <c r="B25" s="935">
        <v>-0.21266872632314537</v>
      </c>
      <c r="C25" s="931">
        <v>-0.16057828836969157</v>
      </c>
      <c r="D25" s="931">
        <v>-0.1739942160559359</v>
      </c>
      <c r="E25" s="931">
        <v>-4.0039545229856754E-2</v>
      </c>
      <c r="F25" s="931">
        <v>-0.11929794810920813</v>
      </c>
      <c r="G25" s="931">
        <v>-0.18681924320874854</v>
      </c>
      <c r="H25" s="931">
        <v>-7.5111663186827715E-2</v>
      </c>
      <c r="I25" s="931">
        <v>-0.34359664619612462</v>
      </c>
      <c r="J25" s="931">
        <v>-0.11661945231350335</v>
      </c>
    </row>
    <row r="26" spans="1:11" ht="18" customHeight="1">
      <c r="A26" s="231" t="s">
        <v>204</v>
      </c>
      <c r="B26" s="269"/>
      <c r="C26" s="270"/>
      <c r="D26" s="270"/>
      <c r="E26" s="270"/>
      <c r="F26" s="270"/>
      <c r="G26" s="270"/>
      <c r="H26" s="269"/>
    </row>
    <row r="27" spans="1:11" ht="12.75" hidden="1" customHeight="1">
      <c r="A27" s="1115"/>
      <c r="B27" s="1115"/>
      <c r="C27" s="1115"/>
      <c r="D27" s="1115"/>
      <c r="E27" s="1115"/>
      <c r="F27" s="1115"/>
      <c r="G27" s="1115"/>
      <c r="H27" s="1115"/>
    </row>
    <row r="28" spans="1:11" ht="19.5" customHeight="1">
      <c r="A28" s="283" t="s">
        <v>177</v>
      </c>
      <c r="B28" s="284"/>
      <c r="C28" s="285"/>
      <c r="D28" s="285"/>
      <c r="E28" s="285"/>
      <c r="F28" s="285"/>
      <c r="G28" s="285"/>
      <c r="H28" s="284"/>
      <c r="I28" s="283"/>
      <c r="J28" s="283"/>
    </row>
    <row r="29" spans="1:11" ht="11.25" customHeight="1">
      <c r="A29" s="1117" t="s">
        <v>526</v>
      </c>
      <c r="B29" s="1117"/>
      <c r="C29" s="1117"/>
      <c r="D29" s="1117"/>
      <c r="E29" s="1117"/>
      <c r="F29" s="1117"/>
      <c r="G29" s="1117"/>
      <c r="H29" s="1117"/>
      <c r="I29" s="1117"/>
      <c r="J29" s="1117"/>
      <c r="K29" s="1117"/>
    </row>
    <row r="30" spans="1:11">
      <c r="A30" s="271"/>
    </row>
    <row r="31" spans="1:11" s="274" customFormat="1">
      <c r="A31" s="275"/>
      <c r="B31" s="276"/>
      <c r="C31" s="276"/>
      <c r="D31" s="276"/>
      <c r="E31" s="276"/>
      <c r="F31" s="276"/>
      <c r="G31" s="276"/>
      <c r="H31" s="276"/>
      <c r="I31" s="276"/>
      <c r="J31" s="276"/>
    </row>
    <row r="32" spans="1:11" s="274" customFormat="1">
      <c r="A32" s="275"/>
      <c r="B32" s="276"/>
      <c r="C32" s="276"/>
      <c r="D32" s="276"/>
      <c r="E32" s="276"/>
      <c r="F32" s="276"/>
      <c r="G32" s="276"/>
      <c r="H32" s="276"/>
      <c r="I32" s="276"/>
      <c r="J32" s="276"/>
    </row>
    <row r="33" spans="1:10" s="274" customFormat="1">
      <c r="A33" s="275"/>
      <c r="B33" s="276"/>
      <c r="C33" s="276"/>
      <c r="D33" s="276"/>
      <c r="E33" s="276"/>
      <c r="F33" s="276"/>
      <c r="G33" s="276"/>
      <c r="H33" s="276"/>
      <c r="I33" s="276"/>
      <c r="J33" s="276"/>
    </row>
    <row r="34" spans="1:10" s="274" customFormat="1">
      <c r="A34" s="275"/>
      <c r="B34" s="276"/>
      <c r="C34" s="276"/>
      <c r="D34" s="276"/>
      <c r="E34" s="276"/>
      <c r="F34" s="276"/>
      <c r="G34" s="276"/>
      <c r="H34" s="276"/>
      <c r="I34" s="276"/>
      <c r="J34" s="276"/>
    </row>
    <row r="35" spans="1:10" s="274" customFormat="1">
      <c r="A35" s="275"/>
      <c r="B35" s="276"/>
      <c r="C35" s="276"/>
      <c r="D35" s="276"/>
      <c r="E35" s="276"/>
      <c r="F35" s="276"/>
      <c r="G35" s="276"/>
      <c r="H35" s="276"/>
      <c r="I35" s="276"/>
      <c r="J35" s="276"/>
    </row>
    <row r="36" spans="1:10" s="274" customFormat="1">
      <c r="A36" s="275"/>
      <c r="B36" s="276"/>
      <c r="C36" s="276"/>
      <c r="D36" s="276"/>
      <c r="E36" s="276"/>
      <c r="F36" s="276"/>
      <c r="G36" s="276"/>
      <c r="H36" s="276"/>
      <c r="I36" s="276"/>
      <c r="J36" s="276"/>
    </row>
    <row r="37" spans="1:10" s="274" customFormat="1">
      <c r="A37" s="275"/>
      <c r="B37" s="276"/>
      <c r="C37" s="276"/>
      <c r="D37" s="276"/>
      <c r="E37" s="276"/>
      <c r="F37" s="276"/>
      <c r="G37" s="276"/>
      <c r="H37" s="276"/>
      <c r="I37" s="276"/>
      <c r="J37" s="276"/>
    </row>
    <row r="38" spans="1:10" s="274" customFormat="1">
      <c r="A38" s="275"/>
      <c r="B38" s="276"/>
      <c r="C38" s="276"/>
      <c r="D38" s="276"/>
      <c r="E38" s="276"/>
      <c r="F38" s="276"/>
      <c r="G38" s="276"/>
      <c r="H38" s="276"/>
      <c r="I38" s="276"/>
      <c r="J38" s="276"/>
    </row>
    <row r="39" spans="1:10" s="274" customFormat="1">
      <c r="A39" s="275"/>
      <c r="B39" s="276"/>
      <c r="C39" s="276"/>
      <c r="D39" s="276"/>
      <c r="E39" s="276"/>
      <c r="F39" s="276"/>
      <c r="G39" s="276"/>
      <c r="H39" s="276"/>
      <c r="I39" s="276"/>
      <c r="J39" s="276"/>
    </row>
  </sheetData>
  <mergeCells count="5">
    <mergeCell ref="A29:K29"/>
    <mergeCell ref="A1:J1"/>
    <mergeCell ref="A2:J3"/>
    <mergeCell ref="G4:J4"/>
    <mergeCell ref="A27:H27"/>
  </mergeCells>
  <printOptions horizontalCentered="1"/>
  <pageMargins left="0.23622047244094491" right="0.23622047244094491" top="0.98425196850393704" bottom="0.98425196850393704" header="0.51181102362204722" footer="0.51181102362204722"/>
  <pageSetup paperSize="9" orientation="landscape" verticalDpi="597" r:id="rId1"/>
  <headerFooter alignWithMargins="0"/>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5">
    <pageSetUpPr fitToPage="1"/>
  </sheetPr>
  <dimension ref="A1:K34"/>
  <sheetViews>
    <sheetView showGridLines="0" topLeftCell="A7" zoomScaleNormal="100" zoomScaleSheetLayoutView="73" workbookViewId="0">
      <selection activeCell="A7" sqref="A7:A19"/>
    </sheetView>
  </sheetViews>
  <sheetFormatPr defaultColWidth="9.26953125" defaultRowHeight="12.5"/>
  <cols>
    <col min="1" max="1" width="16.26953125" style="182" customWidth="1"/>
    <col min="2" max="8" width="15.54296875" style="182" customWidth="1"/>
    <col min="9" max="10" width="15.54296875" style="1" customWidth="1"/>
    <col min="11" max="11" width="10.26953125" style="1" customWidth="1"/>
    <col min="12" max="16384" width="9.26953125" style="1"/>
  </cols>
  <sheetData>
    <row r="1" spans="1:11" ht="13">
      <c r="A1" s="1061" t="s">
        <v>194</v>
      </c>
      <c r="B1" s="1061"/>
      <c r="C1" s="1061"/>
      <c r="D1" s="1061"/>
      <c r="E1" s="1061"/>
      <c r="F1" s="1061"/>
      <c r="G1" s="1061"/>
      <c r="H1" s="1061"/>
      <c r="I1" s="1061"/>
      <c r="J1" s="1061"/>
      <c r="K1" s="83"/>
    </row>
    <row r="2" spans="1:11" ht="8.25" customHeight="1">
      <c r="A2" s="6"/>
      <c r="K2" s="240"/>
    </row>
    <row r="3" spans="1:11" ht="12.75" customHeight="1">
      <c r="A3" s="1109" t="s">
        <v>205</v>
      </c>
      <c r="B3" s="1109"/>
      <c r="C3" s="1109"/>
      <c r="D3" s="1109"/>
      <c r="E3" s="1109"/>
      <c r="F3" s="1109"/>
      <c r="G3" s="1109"/>
      <c r="H3" s="1109"/>
      <c r="I3" s="1109"/>
      <c r="J3" s="1109"/>
      <c r="K3" s="249"/>
    </row>
    <row r="4" spans="1:11" ht="45" customHeight="1">
      <c r="A4" s="1109"/>
      <c r="B4" s="1109"/>
      <c r="C4" s="1109"/>
      <c r="D4" s="1109"/>
      <c r="E4" s="1109"/>
      <c r="F4" s="1109"/>
      <c r="G4" s="1109"/>
      <c r="H4" s="1109"/>
      <c r="I4" s="1109"/>
      <c r="J4" s="1109"/>
      <c r="K4" s="249"/>
    </row>
    <row r="5" spans="1:11">
      <c r="G5" s="303"/>
      <c r="H5" s="303"/>
      <c r="I5" s="1116" t="s">
        <v>183</v>
      </c>
      <c r="J5" s="1116"/>
    </row>
    <row r="6" spans="1:11" s="65" customFormat="1" ht="132.75" customHeight="1">
      <c r="A6" s="10" t="s">
        <v>159</v>
      </c>
      <c r="B6" s="250" t="s">
        <v>206</v>
      </c>
      <c r="C6" s="250" t="s">
        <v>207</v>
      </c>
      <c r="D6" s="250" t="s">
        <v>208</v>
      </c>
      <c r="E6" s="250" t="s">
        <v>209</v>
      </c>
      <c r="F6" s="250" t="s">
        <v>210</v>
      </c>
      <c r="G6" s="250" t="s">
        <v>211</v>
      </c>
      <c r="H6" s="250" t="s">
        <v>212</v>
      </c>
      <c r="I6" s="250" t="s">
        <v>213</v>
      </c>
      <c r="J6" s="250" t="s">
        <v>214</v>
      </c>
      <c r="K6" s="304"/>
    </row>
    <row r="7" spans="1:11" ht="25.15" customHeight="1">
      <c r="A7" s="253">
        <v>2018</v>
      </c>
      <c r="B7" s="287">
        <v>0.439</v>
      </c>
      <c r="C7" s="280">
        <v>5422.1</v>
      </c>
      <c r="D7" s="280">
        <v>3561.8</v>
      </c>
      <c r="E7" s="280">
        <v>7406</v>
      </c>
      <c r="F7" s="280">
        <v>18292.099999999999</v>
      </c>
      <c r="G7" s="280">
        <v>7918.8</v>
      </c>
      <c r="H7" s="280">
        <v>14755.9</v>
      </c>
      <c r="I7" s="280">
        <v>11695.3</v>
      </c>
      <c r="J7" s="280">
        <v>10935</v>
      </c>
      <c r="K7" s="305"/>
    </row>
    <row r="8" spans="1:11">
      <c r="A8" s="260" t="s">
        <v>178</v>
      </c>
      <c r="B8" s="289"/>
      <c r="C8" s="261">
        <v>3.0000000000000001E-3</v>
      </c>
      <c r="D8" s="261">
        <v>0.01</v>
      </c>
      <c r="E8" s="261">
        <v>0.114</v>
      </c>
      <c r="F8" s="261">
        <v>1.9E-2</v>
      </c>
      <c r="G8" s="261">
        <v>-2.4E-2</v>
      </c>
      <c r="H8" s="261">
        <v>5.0000000000000001E-3</v>
      </c>
      <c r="I8" s="261">
        <v>0</v>
      </c>
      <c r="J8" s="261">
        <v>-4.0000000000000001E-3</v>
      </c>
      <c r="K8" s="306"/>
    </row>
    <row r="9" spans="1:11" ht="25.15" customHeight="1">
      <c r="A9" s="253">
        <v>2019</v>
      </c>
      <c r="B9" s="287">
        <v>0.436</v>
      </c>
      <c r="C9" s="280">
        <v>5400.7</v>
      </c>
      <c r="D9" s="280">
        <v>3515.5</v>
      </c>
      <c r="E9" s="280">
        <v>7790.2</v>
      </c>
      <c r="F9" s="280">
        <v>18508.3</v>
      </c>
      <c r="G9" s="280">
        <v>8546.2000000000007</v>
      </c>
      <c r="H9" s="280">
        <v>15123.6</v>
      </c>
      <c r="I9" s="280">
        <v>11586.1</v>
      </c>
      <c r="J9" s="280">
        <v>10992.1</v>
      </c>
      <c r="K9" s="305"/>
    </row>
    <row r="10" spans="1:11">
      <c r="A10" s="260" t="s">
        <v>178</v>
      </c>
      <c r="B10" s="289"/>
      <c r="C10" s="261">
        <v>-4.0000000000000001E-3</v>
      </c>
      <c r="D10" s="261">
        <v>-1.3000000000000001E-2</v>
      </c>
      <c r="E10" s="261">
        <v>5.2000000000000005E-2</v>
      </c>
      <c r="F10" s="261">
        <v>1.2E-2</v>
      </c>
      <c r="G10" s="261">
        <v>7.9000000000000001E-2</v>
      </c>
      <c r="H10" s="261">
        <v>2.5000000000000001E-2</v>
      </c>
      <c r="I10" s="261">
        <v>-9.0000000000000011E-3</v>
      </c>
      <c r="J10" s="261">
        <v>5.0000000000000001E-3</v>
      </c>
      <c r="K10" s="306"/>
    </row>
    <row r="11" spans="1:11" ht="25.15" customHeight="1">
      <c r="A11" s="253">
        <v>2020</v>
      </c>
      <c r="B11" s="287">
        <v>0.38600000000000001</v>
      </c>
      <c r="C11" s="280">
        <v>5373.7</v>
      </c>
      <c r="D11" s="280">
        <v>3399.3</v>
      </c>
      <c r="E11" s="280">
        <v>8138.8</v>
      </c>
      <c r="F11" s="280">
        <v>21241.7</v>
      </c>
      <c r="G11" s="280">
        <v>9360.9</v>
      </c>
      <c r="H11" s="280">
        <v>17126.2</v>
      </c>
      <c r="I11" s="280">
        <v>12817.5</v>
      </c>
      <c r="J11" s="280">
        <v>12129.2</v>
      </c>
      <c r="K11" s="305"/>
    </row>
    <row r="12" spans="1:11">
      <c r="A12" s="260" t="s">
        <v>178</v>
      </c>
      <c r="B12" s="289"/>
      <c r="C12" s="261">
        <v>-5.0000000000000001E-3</v>
      </c>
      <c r="D12" s="261">
        <v>-3.3000000000000002E-2</v>
      </c>
      <c r="E12" s="261">
        <v>4.4999999999999998E-2</v>
      </c>
      <c r="F12" s="261">
        <v>0.14800000000000002</v>
      </c>
      <c r="G12" s="261">
        <v>9.5000000000000001E-2</v>
      </c>
      <c r="H12" s="261">
        <v>0.13200000000000001</v>
      </c>
      <c r="I12" s="261">
        <v>0.106</v>
      </c>
      <c r="J12" s="261">
        <v>0.10300000000000001</v>
      </c>
      <c r="K12" s="306"/>
    </row>
    <row r="13" spans="1:11" ht="25.15" customHeight="1">
      <c r="A13" s="253">
        <v>2021</v>
      </c>
      <c r="B13" s="287">
        <v>0.436</v>
      </c>
      <c r="C13" s="280">
        <v>5284</v>
      </c>
      <c r="D13" s="280">
        <v>3436.9</v>
      </c>
      <c r="E13" s="280">
        <v>7833.7</v>
      </c>
      <c r="F13" s="280">
        <v>19457.2</v>
      </c>
      <c r="G13" s="280">
        <v>8898.4</v>
      </c>
      <c r="H13" s="280">
        <v>16027.3</v>
      </c>
      <c r="I13" s="280">
        <v>11872.2</v>
      </c>
      <c r="J13" s="280">
        <v>11328.7</v>
      </c>
      <c r="K13" s="306"/>
    </row>
    <row r="14" spans="1:11">
      <c r="A14" s="260" t="s">
        <v>178</v>
      </c>
      <c r="B14" s="289"/>
      <c r="C14" s="261">
        <v>-1.7000000000000001E-2</v>
      </c>
      <c r="D14" s="261">
        <v>1.1000000000000001E-2</v>
      </c>
      <c r="E14" s="261">
        <v>-3.7000000000000005E-2</v>
      </c>
      <c r="F14" s="261">
        <v>-8.4000000000000005E-2</v>
      </c>
      <c r="G14" s="261">
        <v>-4.9000000000000002E-2</v>
      </c>
      <c r="H14" s="261">
        <v>-6.4000000000000001E-2</v>
      </c>
      <c r="I14" s="261">
        <v>-7.400000000000001E-2</v>
      </c>
      <c r="J14" s="261">
        <v>-6.6000000000000003E-2</v>
      </c>
      <c r="K14" s="306"/>
    </row>
    <row r="15" spans="1:11" ht="25.15" customHeight="1">
      <c r="A15" s="253">
        <v>2022</v>
      </c>
      <c r="B15" s="287">
        <v>0.48100000000000004</v>
      </c>
      <c r="C15" s="280">
        <v>5476.2</v>
      </c>
      <c r="D15" s="280">
        <v>3492.3</v>
      </c>
      <c r="E15" s="280">
        <v>8309.4</v>
      </c>
      <c r="F15" s="280">
        <v>19353.3</v>
      </c>
      <c r="G15" s="280">
        <v>9604.6</v>
      </c>
      <c r="H15" s="280">
        <v>16344.9</v>
      </c>
      <c r="I15" s="280">
        <v>11946.5</v>
      </c>
      <c r="J15" s="280">
        <v>11543.1</v>
      </c>
      <c r="K15" s="306"/>
    </row>
    <row r="16" spans="1:11">
      <c r="A16" s="260" t="s">
        <v>178</v>
      </c>
      <c r="B16" s="875"/>
      <c r="C16" s="876">
        <v>3.6000000000000004E-2</v>
      </c>
      <c r="D16" s="876">
        <v>1.6E-2</v>
      </c>
      <c r="E16" s="876">
        <v>6.0999999999999999E-2</v>
      </c>
      <c r="F16" s="876">
        <v>-5.0000000000000001E-3</v>
      </c>
      <c r="G16" s="876">
        <v>7.9000000000000001E-2</v>
      </c>
      <c r="H16" s="876">
        <v>0.02</v>
      </c>
      <c r="I16" s="876">
        <v>6.0000000000000001E-3</v>
      </c>
      <c r="J16" s="874">
        <v>1.9E-2</v>
      </c>
      <c r="K16" s="725"/>
    </row>
    <row r="17" spans="1:11" ht="27" customHeight="1">
      <c r="A17" s="723">
        <v>2023</v>
      </c>
      <c r="B17" s="886">
        <v>0.44299999999999995</v>
      </c>
      <c r="C17" s="280">
        <v>6065.3</v>
      </c>
      <c r="D17" s="280">
        <v>3797.4</v>
      </c>
      <c r="E17" s="280">
        <v>8606.4</v>
      </c>
      <c r="F17" s="280">
        <v>20804.900000000001</v>
      </c>
      <c r="G17" s="280">
        <v>10657</v>
      </c>
      <c r="H17" s="280">
        <v>17816</v>
      </c>
      <c r="I17" s="280">
        <v>13368.9</v>
      </c>
      <c r="J17" s="280">
        <v>12904</v>
      </c>
      <c r="K17" s="725"/>
    </row>
    <row r="18" spans="1:11">
      <c r="A18" s="720" t="s">
        <v>178</v>
      </c>
      <c r="B18" s="875" t="s">
        <v>609</v>
      </c>
      <c r="C18" s="876">
        <v>0.10800000000000001</v>
      </c>
      <c r="D18" s="876">
        <v>8.6999999999999994E-2</v>
      </c>
      <c r="E18" s="876">
        <v>3.6000000000000004E-2</v>
      </c>
      <c r="F18" s="876">
        <v>7.4999999999999997E-2</v>
      </c>
      <c r="G18" s="876">
        <v>0.11</v>
      </c>
      <c r="H18" s="876">
        <v>0.09</v>
      </c>
      <c r="I18" s="876">
        <v>0.11900000000000001</v>
      </c>
      <c r="J18" s="874">
        <v>0.11800000000000001</v>
      </c>
      <c r="K18" s="725"/>
    </row>
    <row r="19" spans="1:11" s="65" customFormat="1" ht="23.25" customHeight="1">
      <c r="A19" s="721" t="s">
        <v>647</v>
      </c>
      <c r="B19" s="936" t="s">
        <v>609</v>
      </c>
      <c r="C19" s="937">
        <v>0.11862562475793514</v>
      </c>
      <c r="D19" s="937">
        <v>6.614633050704688E-2</v>
      </c>
      <c r="E19" s="937">
        <v>0.16208479611126103</v>
      </c>
      <c r="F19" s="937">
        <v>0.13737077754877802</v>
      </c>
      <c r="G19" s="937">
        <v>0.34578471485578621</v>
      </c>
      <c r="H19" s="937">
        <v>0.20738145419798193</v>
      </c>
      <c r="I19" s="937">
        <v>0.14310021974639398</v>
      </c>
      <c r="J19" s="938">
        <v>0.1800640146319159</v>
      </c>
      <c r="K19" s="939"/>
    </row>
    <row r="20" spans="1:11">
      <c r="A20" s="231" t="s">
        <v>215</v>
      </c>
      <c r="B20" s="269"/>
      <c r="C20" s="270"/>
      <c r="D20" s="270"/>
      <c r="E20" s="270"/>
      <c r="F20" s="270"/>
      <c r="G20" s="270"/>
      <c r="H20" s="269"/>
    </row>
    <row r="21" spans="1:11">
      <c r="A21" s="283" t="s">
        <v>177</v>
      </c>
      <c r="B21" s="284"/>
      <c r="C21" s="285"/>
      <c r="D21" s="285"/>
      <c r="E21" s="285"/>
      <c r="F21" s="285"/>
      <c r="G21" s="285"/>
      <c r="H21" s="284"/>
      <c r="I21" s="283"/>
      <c r="J21" s="283"/>
    </row>
    <row r="22" spans="1:11" ht="28.5" customHeight="1">
      <c r="A22" s="1118"/>
      <c r="B22" s="1118"/>
      <c r="C22" s="1118"/>
      <c r="D22" s="1118"/>
      <c r="E22" s="1118"/>
      <c r="F22" s="1118"/>
      <c r="G22" s="1118"/>
      <c r="H22" s="1118"/>
      <c r="I22" s="1118"/>
      <c r="J22" s="1118"/>
      <c r="K22" s="207"/>
    </row>
    <row r="23" spans="1:11" ht="28.5" customHeight="1">
      <c r="A23" s="307"/>
      <c r="B23" s="307"/>
      <c r="C23" s="307"/>
      <c r="D23" s="307"/>
      <c r="E23" s="307"/>
      <c r="F23" s="307"/>
      <c r="G23" s="307"/>
      <c r="H23" s="307"/>
      <c r="I23" s="307"/>
      <c r="J23" s="307"/>
      <c r="K23" s="207"/>
    </row>
    <row r="24" spans="1:11" ht="28.5" customHeight="1">
      <c r="A24" s="307"/>
      <c r="B24" s="307"/>
      <c r="C24" s="307"/>
      <c r="D24" s="307"/>
      <c r="E24" s="307"/>
      <c r="F24" s="307"/>
      <c r="G24" s="307"/>
      <c r="H24" s="307"/>
      <c r="I24" s="307"/>
      <c r="J24" s="307"/>
      <c r="K24" s="207"/>
    </row>
    <row r="25" spans="1:11" ht="28.5" customHeight="1">
      <c r="A25" s="307"/>
      <c r="B25" s="307"/>
      <c r="C25" s="307"/>
      <c r="D25" s="307"/>
      <c r="E25" s="307"/>
      <c r="F25" s="307"/>
      <c r="G25" s="307"/>
      <c r="H25" s="307"/>
      <c r="I25" s="307"/>
      <c r="J25" s="307"/>
      <c r="K25" s="207"/>
    </row>
    <row r="26" spans="1:11" ht="28.5" customHeight="1">
      <c r="A26" s="307"/>
      <c r="B26" s="307"/>
      <c r="C26" s="307"/>
      <c r="D26" s="307"/>
      <c r="E26" s="307"/>
      <c r="F26" s="307"/>
      <c r="G26" s="307"/>
      <c r="H26" s="307"/>
      <c r="I26" s="307"/>
      <c r="J26" s="307"/>
      <c r="K26" s="207"/>
    </row>
    <row r="27" spans="1:11" ht="28.5" customHeight="1">
      <c r="A27" s="307"/>
      <c r="B27" s="307"/>
      <c r="C27" s="307"/>
      <c r="D27" s="307"/>
      <c r="E27" s="307"/>
      <c r="F27" s="307"/>
      <c r="G27" s="307"/>
      <c r="H27" s="307"/>
      <c r="I27" s="307"/>
      <c r="J27" s="307"/>
      <c r="K27" s="207"/>
    </row>
    <row r="28" spans="1:11" ht="28.5" customHeight="1">
      <c r="A28" s="307"/>
      <c r="B28" s="307"/>
      <c r="C28" s="307"/>
      <c r="D28" s="307"/>
      <c r="E28" s="307"/>
      <c r="F28" s="307"/>
      <c r="G28" s="307"/>
      <c r="H28" s="307"/>
      <c r="I28" s="307"/>
      <c r="J28" s="307"/>
      <c r="K28" s="207"/>
    </row>
    <row r="29" spans="1:11" ht="28.5" customHeight="1">
      <c r="A29" s="307"/>
      <c r="B29" s="307"/>
      <c r="C29" s="307"/>
      <c r="D29" s="307"/>
      <c r="E29" s="307"/>
      <c r="F29" s="307"/>
      <c r="G29" s="307"/>
      <c r="H29" s="307"/>
      <c r="I29" s="307"/>
      <c r="J29" s="307"/>
      <c r="K29" s="207"/>
    </row>
    <row r="30" spans="1:11" ht="28.5" customHeight="1">
      <c r="A30" s="307"/>
      <c r="B30" s="307"/>
      <c r="C30" s="307"/>
      <c r="D30" s="307"/>
      <c r="E30" s="307"/>
      <c r="F30" s="307"/>
      <c r="G30" s="307"/>
      <c r="H30" s="307"/>
      <c r="I30" s="307"/>
      <c r="J30" s="307"/>
      <c r="K30" s="207"/>
    </row>
    <row r="31" spans="1:11" ht="28.5" customHeight="1">
      <c r="A31" s="307"/>
      <c r="B31" s="307"/>
      <c r="C31" s="307"/>
      <c r="D31" s="307"/>
      <c r="E31" s="307"/>
      <c r="F31" s="307"/>
      <c r="G31" s="307"/>
      <c r="H31" s="307"/>
      <c r="I31" s="307"/>
      <c r="J31" s="307"/>
      <c r="K31" s="207"/>
    </row>
    <row r="32" spans="1:11" ht="28.5" customHeight="1">
      <c r="A32" s="307"/>
      <c r="B32" s="307"/>
      <c r="C32" s="307"/>
      <c r="D32" s="307"/>
      <c r="E32" s="307"/>
      <c r="F32" s="307"/>
      <c r="G32" s="307"/>
      <c r="H32" s="307"/>
      <c r="I32" s="307"/>
      <c r="J32" s="307"/>
      <c r="K32" s="207"/>
    </row>
    <row r="33" spans="1:11" ht="28.5" customHeight="1">
      <c r="A33" s="307"/>
      <c r="B33" s="307"/>
      <c r="C33" s="307"/>
      <c r="D33" s="307"/>
      <c r="E33" s="307"/>
      <c r="F33" s="307"/>
      <c r="G33" s="307"/>
      <c r="H33" s="307"/>
      <c r="I33" s="307"/>
      <c r="J33" s="307"/>
      <c r="K33" s="207"/>
    </row>
    <row r="34" spans="1:11" ht="28.5" customHeight="1">
      <c r="A34" s="307"/>
      <c r="B34" s="307"/>
      <c r="C34" s="307"/>
      <c r="D34" s="307"/>
      <c r="E34" s="307"/>
      <c r="F34" s="307"/>
      <c r="G34" s="307"/>
      <c r="H34" s="307"/>
      <c r="I34" s="307"/>
      <c r="J34" s="307"/>
      <c r="K34" s="207"/>
    </row>
  </sheetData>
  <mergeCells count="4">
    <mergeCell ref="A1:J1"/>
    <mergeCell ref="A3:J4"/>
    <mergeCell ref="I5:J5"/>
    <mergeCell ref="A22:J22"/>
  </mergeCells>
  <printOptions horizontalCentered="1"/>
  <pageMargins left="0.23622047244094491" right="0.23622047244094491" top="0.98425196850393704" bottom="0.98425196850393704" header="0.51181102362204722" footer="0.51181102362204722"/>
  <pageSetup paperSize="9" scale="64" orientation="landscape" verticalDpi="597" r:id="rId1"/>
  <headerFooter alignWithMargins="0"/>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6">
    <pageSetUpPr fitToPage="1"/>
  </sheetPr>
  <dimension ref="A1:I27"/>
  <sheetViews>
    <sheetView showGridLines="0" zoomScaleNormal="100" workbookViewId="0"/>
  </sheetViews>
  <sheetFormatPr defaultColWidth="9.26953125" defaultRowHeight="12.5"/>
  <cols>
    <col min="1" max="1" width="19.54296875" style="182" customWidth="1"/>
    <col min="2" max="8" width="16.54296875" style="182" customWidth="1"/>
    <col min="9" max="9" width="16.54296875" style="1" customWidth="1"/>
    <col min="10" max="16384" width="9.26953125" style="1"/>
  </cols>
  <sheetData>
    <row r="1" spans="1:9" ht="9" customHeight="1"/>
    <row r="2" spans="1:9" ht="6" customHeight="1">
      <c r="B2" s="169"/>
      <c r="C2" s="169"/>
      <c r="D2" s="169"/>
      <c r="E2" s="169"/>
      <c r="F2" s="169"/>
      <c r="G2" s="169"/>
      <c r="H2" s="169"/>
    </row>
    <row r="3" spans="1:9" ht="13">
      <c r="A3" s="1061" t="s">
        <v>216</v>
      </c>
      <c r="B3" s="1061"/>
      <c r="C3" s="1061"/>
      <c r="D3" s="1061"/>
      <c r="E3" s="1061"/>
      <c r="F3" s="1061"/>
      <c r="G3" s="1061"/>
      <c r="H3" s="1061"/>
      <c r="I3" s="1061"/>
    </row>
    <row r="4" spans="1:9" ht="7.5" customHeight="1">
      <c r="A4" s="6"/>
    </row>
    <row r="5" spans="1:9" ht="12.75" customHeight="1">
      <c r="A5" s="1109" t="s">
        <v>217</v>
      </c>
      <c r="B5" s="1109"/>
      <c r="C5" s="1109"/>
      <c r="D5" s="1109"/>
      <c r="E5" s="1109"/>
      <c r="F5" s="1109"/>
      <c r="G5" s="1109"/>
      <c r="H5" s="1109"/>
      <c r="I5" s="1109"/>
    </row>
    <row r="6" spans="1:9" ht="45" customHeight="1">
      <c r="A6" s="1109"/>
      <c r="B6" s="1109"/>
      <c r="C6" s="1109"/>
      <c r="D6" s="1109"/>
      <c r="E6" s="1109"/>
      <c r="F6" s="1109"/>
      <c r="G6" s="1109"/>
      <c r="H6" s="1109"/>
      <c r="I6" s="1109"/>
    </row>
    <row r="7" spans="1:9" ht="15" customHeight="1">
      <c r="G7" s="1114"/>
      <c r="H7" s="1114"/>
      <c r="I7" s="1114"/>
    </row>
    <row r="8" spans="1:9" s="65" customFormat="1" ht="77.25" customHeight="1">
      <c r="A8" s="10" t="s">
        <v>159</v>
      </c>
      <c r="B8" s="250" t="s">
        <v>546</v>
      </c>
      <c r="C8" s="250" t="s">
        <v>547</v>
      </c>
      <c r="D8" s="250" t="s">
        <v>548</v>
      </c>
      <c r="E8" s="250" t="s">
        <v>196</v>
      </c>
      <c r="F8" s="250" t="s">
        <v>549</v>
      </c>
      <c r="G8" s="250" t="s">
        <v>550</v>
      </c>
      <c r="H8" s="250" t="s">
        <v>197</v>
      </c>
      <c r="I8" s="250" t="s">
        <v>198</v>
      </c>
    </row>
    <row r="9" spans="1:9" ht="25.15" customHeight="1">
      <c r="A9" s="253">
        <v>2018</v>
      </c>
      <c r="B9" s="280">
        <v>39290458</v>
      </c>
      <c r="C9" s="280">
        <v>1828181</v>
      </c>
      <c r="D9" s="280">
        <v>103203</v>
      </c>
      <c r="E9" s="277">
        <v>5.5999999999999994E-2</v>
      </c>
      <c r="F9" s="280">
        <v>1724978</v>
      </c>
      <c r="G9" s="280">
        <v>100631</v>
      </c>
      <c r="H9" s="278">
        <v>4.3899999999999995E-2</v>
      </c>
      <c r="I9" s="279">
        <v>4.6500000000000007E-2</v>
      </c>
    </row>
    <row r="10" spans="1:9">
      <c r="A10" s="260" t="s">
        <v>178</v>
      </c>
      <c r="B10" s="261">
        <v>6.9999999999999993E-3</v>
      </c>
      <c r="C10" s="261">
        <v>-2.3E-2</v>
      </c>
      <c r="D10" s="261">
        <v>1.9E-2</v>
      </c>
      <c r="E10" s="268"/>
      <c r="F10" s="261">
        <v>-2.6000000000000002E-2</v>
      </c>
      <c r="G10" s="261">
        <v>-1.3999999999999999E-2</v>
      </c>
      <c r="H10" s="299"/>
      <c r="I10" s="261">
        <v>-3.2099999999999997E-2</v>
      </c>
    </row>
    <row r="11" spans="1:9" ht="25.15" customHeight="1">
      <c r="A11" s="253">
        <v>2019</v>
      </c>
      <c r="B11" s="280">
        <v>39716679</v>
      </c>
      <c r="C11" s="280">
        <v>1840962</v>
      </c>
      <c r="D11" s="280">
        <v>107982</v>
      </c>
      <c r="E11" s="277">
        <v>5.9000000000000004E-2</v>
      </c>
      <c r="F11" s="280">
        <v>1732980</v>
      </c>
      <c r="G11" s="280">
        <v>101210</v>
      </c>
      <c r="H11" s="278">
        <v>4.36E-2</v>
      </c>
      <c r="I11" s="279">
        <v>4.6199999999999998E-2</v>
      </c>
    </row>
    <row r="12" spans="1:9">
      <c r="A12" s="260" t="s">
        <v>178</v>
      </c>
      <c r="B12" s="261">
        <v>1.0847951937847045E-2</v>
      </c>
      <c r="C12" s="261">
        <v>-6.9999999999999993E-3</v>
      </c>
      <c r="D12" s="261">
        <v>3.1E-2</v>
      </c>
      <c r="E12" s="268"/>
      <c r="F12" s="261">
        <v>-9.0000000000000011E-3</v>
      </c>
      <c r="G12" s="261">
        <v>-6.0000000000000001E-3</v>
      </c>
      <c r="H12" s="299"/>
      <c r="I12" s="261">
        <v>-6.0999999999999995E-3</v>
      </c>
    </row>
    <row r="13" spans="1:9" ht="25.15" customHeight="1">
      <c r="A13" s="253">
        <v>2020</v>
      </c>
      <c r="B13" s="280">
        <v>39074913</v>
      </c>
      <c r="C13" s="280">
        <v>1267024</v>
      </c>
      <c r="D13" s="280">
        <v>79665</v>
      </c>
      <c r="E13" s="277">
        <v>6.3E-2</v>
      </c>
      <c r="F13" s="280">
        <v>1187359</v>
      </c>
      <c r="G13" s="280">
        <v>73455</v>
      </c>
      <c r="H13" s="278">
        <v>3.04E-2</v>
      </c>
      <c r="I13" s="279">
        <v>3.2300000000000002E-2</v>
      </c>
    </row>
    <row r="14" spans="1:9">
      <c r="A14" s="260" t="s">
        <v>178</v>
      </c>
      <c r="B14" s="261">
        <v>-1.6E-2</v>
      </c>
      <c r="C14" s="261">
        <v>-0.312</v>
      </c>
      <c r="D14" s="261">
        <v>-0.26200000000000001</v>
      </c>
      <c r="E14" s="268"/>
      <c r="F14" s="261">
        <v>-0.315</v>
      </c>
      <c r="G14" s="261">
        <v>-0.27399999999999997</v>
      </c>
      <c r="H14" s="299"/>
      <c r="I14" s="261">
        <v>-0.30130000000000001</v>
      </c>
    </row>
    <row r="15" spans="1:9" ht="25.15" customHeight="1">
      <c r="A15" s="253">
        <v>2021</v>
      </c>
      <c r="B15" s="280">
        <v>38908084</v>
      </c>
      <c r="C15" s="280">
        <v>1490345</v>
      </c>
      <c r="D15" s="280">
        <v>96247</v>
      </c>
      <c r="E15" s="277">
        <v>6.5000000000000002E-2</v>
      </c>
      <c r="F15" s="280">
        <v>1394098</v>
      </c>
      <c r="G15" s="280">
        <v>76467</v>
      </c>
      <c r="H15" s="278">
        <v>3.5799999999999998E-2</v>
      </c>
      <c r="I15" s="279">
        <v>3.78E-2</v>
      </c>
    </row>
    <row r="16" spans="1:9">
      <c r="A16" s="260" t="s">
        <v>178</v>
      </c>
      <c r="B16" s="261">
        <v>-4.0000000000000001E-3</v>
      </c>
      <c r="C16" s="261">
        <v>0.17600000000000002</v>
      </c>
      <c r="D16" s="261">
        <v>0.20800000000000002</v>
      </c>
      <c r="E16" s="268"/>
      <c r="F16" s="261">
        <v>0.17399999999999999</v>
      </c>
      <c r="G16" s="261">
        <v>4.0999999999999995E-2</v>
      </c>
      <c r="H16" s="299"/>
      <c r="I16" s="261">
        <v>0.1714</v>
      </c>
    </row>
    <row r="17" spans="1:9" s="31" customFormat="1" ht="25.15" customHeight="1">
      <c r="A17" s="811">
        <v>2022</v>
      </c>
      <c r="B17" s="280">
        <v>38525224</v>
      </c>
      <c r="C17" s="280">
        <v>1527887</v>
      </c>
      <c r="D17" s="280">
        <v>97330</v>
      </c>
      <c r="E17" s="812">
        <v>6.4000000000000001E-2</v>
      </c>
      <c r="F17" s="280">
        <v>1430557</v>
      </c>
      <c r="G17" s="280">
        <v>77232</v>
      </c>
      <c r="H17" s="813">
        <v>3.7100000000000001E-2</v>
      </c>
      <c r="I17" s="814">
        <v>3.9100000000000003E-2</v>
      </c>
    </row>
    <row r="18" spans="1:9">
      <c r="A18" s="720" t="s">
        <v>178</v>
      </c>
      <c r="B18" s="876">
        <v>-9.8401144605321234E-3</v>
      </c>
      <c r="C18" s="876">
        <v>2.5000000000000001E-2</v>
      </c>
      <c r="D18" s="874">
        <v>1.1000000000000001E-2</v>
      </c>
      <c r="E18" s="879"/>
      <c r="F18" s="876">
        <v>2.6000000000000002E-2</v>
      </c>
      <c r="G18" s="874">
        <v>0.01</v>
      </c>
      <c r="H18" s="880"/>
      <c r="I18" s="876">
        <v>3.5499999999999997E-2</v>
      </c>
    </row>
    <row r="19" spans="1:9" ht="26.25" customHeight="1">
      <c r="A19" s="811">
        <v>2023</v>
      </c>
      <c r="B19" s="280">
        <v>38504189</v>
      </c>
      <c r="C19" s="280">
        <v>1576729</v>
      </c>
      <c r="D19" s="280">
        <v>103004</v>
      </c>
      <c r="E19" s="812">
        <v>6.5000000000000002E-2</v>
      </c>
      <c r="F19" s="280">
        <v>1473725</v>
      </c>
      <c r="G19" s="280">
        <v>74865</v>
      </c>
      <c r="H19" s="813">
        <v>3.8599999999999995E-2</v>
      </c>
      <c r="I19" s="814">
        <v>4.0218740875181139E-2</v>
      </c>
    </row>
    <row r="20" spans="1:9">
      <c r="A20" s="720" t="s">
        <v>178</v>
      </c>
      <c r="B20" s="876">
        <v>-5.4600591030962153E-4</v>
      </c>
      <c r="C20" s="876">
        <v>3.2000000000000001E-2</v>
      </c>
      <c r="D20" s="874">
        <v>5.7999999999999996E-2</v>
      </c>
      <c r="E20" s="879" t="s">
        <v>609</v>
      </c>
      <c r="F20" s="876">
        <v>0.03</v>
      </c>
      <c r="G20" s="874">
        <v>-3.1E-2</v>
      </c>
      <c r="H20" s="880" t="s">
        <v>609</v>
      </c>
      <c r="I20" s="876">
        <v>3.7499999999999999E-2</v>
      </c>
    </row>
    <row r="21" spans="1:9" s="65" customFormat="1" ht="21.75" customHeight="1">
      <c r="A21" s="878" t="s">
        <v>647</v>
      </c>
      <c r="B21" s="931">
        <v>-2.0011703604982167E-2</v>
      </c>
      <c r="C21" s="931">
        <v>-0.13800000000000001</v>
      </c>
      <c r="D21" s="931">
        <v>-2E-3</v>
      </c>
      <c r="E21" s="268" t="s">
        <v>609</v>
      </c>
      <c r="F21" s="931">
        <v>-0.14599999999999999</v>
      </c>
      <c r="G21" s="931">
        <v>-0.25600000000000001</v>
      </c>
      <c r="H21" s="940" t="s">
        <v>609</v>
      </c>
      <c r="I21" s="931">
        <v>-0.13508084139395415</v>
      </c>
    </row>
    <row r="22" spans="1:9" ht="18" customHeight="1">
      <c r="A22" s="231" t="s">
        <v>218</v>
      </c>
      <c r="B22" s="269"/>
      <c r="C22" s="270"/>
      <c r="D22" s="270"/>
      <c r="E22" s="270"/>
      <c r="F22" s="270"/>
      <c r="G22" s="270"/>
      <c r="H22" s="269"/>
    </row>
    <row r="23" spans="1:9" ht="20.25" customHeight="1">
      <c r="A23" s="182" t="s">
        <v>177</v>
      </c>
      <c r="B23" s="269"/>
      <c r="C23" s="270"/>
      <c r="D23" s="270"/>
      <c r="E23" s="270"/>
      <c r="F23" s="270"/>
      <c r="G23" s="270"/>
      <c r="H23" s="802"/>
    </row>
    <row r="24" spans="1:9">
      <c r="A24" s="1117"/>
      <c r="B24" s="1117"/>
      <c r="C24" s="1117"/>
      <c r="D24" s="1117"/>
      <c r="E24" s="1117"/>
      <c r="F24" s="1117"/>
      <c r="G24" s="1117"/>
      <c r="H24" s="1117"/>
      <c r="I24" s="1117"/>
    </row>
    <row r="25" spans="1:9">
      <c r="D25" s="266"/>
    </row>
    <row r="26" spans="1:9">
      <c r="D26" s="266"/>
    </row>
    <row r="27" spans="1:9">
      <c r="D27" s="266"/>
    </row>
  </sheetData>
  <mergeCells count="4">
    <mergeCell ref="A3:I3"/>
    <mergeCell ref="A5:I6"/>
    <mergeCell ref="G7:I7"/>
    <mergeCell ref="A24:I24"/>
  </mergeCells>
  <printOptions horizontalCentered="1"/>
  <pageMargins left="0.23622047244094491" right="0.23622047244094491" top="0.98425196850393704" bottom="0.98425196850393704" header="0.51181102362204722" footer="0.51181102362204722"/>
  <pageSetup paperSize="9" scale="83" orientation="landscape" verticalDpi="597" r:id="rId1"/>
  <headerFooter alignWithMargins="0"/>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7">
    <pageSetUpPr fitToPage="1"/>
  </sheetPr>
  <dimension ref="A1:K32"/>
  <sheetViews>
    <sheetView showGridLines="0" topLeftCell="A10" zoomScaleNormal="100" zoomScaleSheetLayoutView="100" workbookViewId="0">
      <selection activeCell="A7" sqref="A7:A19"/>
    </sheetView>
  </sheetViews>
  <sheetFormatPr defaultColWidth="9.26953125" defaultRowHeight="12.5"/>
  <cols>
    <col min="1" max="1" width="18.7265625" style="182" customWidth="1"/>
    <col min="2" max="2" width="12.7265625" style="182" customWidth="1"/>
    <col min="3" max="3" width="12.54296875" style="182" bestFit="1" customWidth="1"/>
    <col min="4" max="4" width="12.26953125" style="182" customWidth="1"/>
    <col min="5" max="5" width="13.7265625" style="182" customWidth="1"/>
    <col min="6" max="6" width="9.7265625" style="182" customWidth="1"/>
    <col min="7" max="7" width="13.453125" style="182" bestFit="1" customWidth="1"/>
    <col min="8" max="8" width="11.7265625" style="182" customWidth="1"/>
    <col min="9" max="9" width="15" style="1" customWidth="1"/>
    <col min="10" max="10" width="12.7265625" style="1" customWidth="1"/>
    <col min="11" max="16384" width="9.26953125" style="1"/>
  </cols>
  <sheetData>
    <row r="1" spans="1:11" ht="13">
      <c r="A1" s="1061" t="s">
        <v>216</v>
      </c>
      <c r="B1" s="1061"/>
      <c r="C1" s="1061"/>
      <c r="D1" s="1061"/>
      <c r="E1" s="1061"/>
      <c r="F1" s="1061"/>
      <c r="G1" s="1061"/>
      <c r="H1" s="1061"/>
      <c r="I1" s="1061"/>
      <c r="J1" s="1061"/>
      <c r="K1" s="239"/>
    </row>
    <row r="2" spans="1:11">
      <c r="A2" s="6"/>
      <c r="K2" s="240"/>
    </row>
    <row r="3" spans="1:11" ht="12.75" customHeight="1">
      <c r="A3" s="1109" t="s">
        <v>219</v>
      </c>
      <c r="B3" s="1109"/>
      <c r="C3" s="1109"/>
      <c r="D3" s="1109"/>
      <c r="E3" s="1109"/>
      <c r="F3" s="1109"/>
      <c r="G3" s="1109"/>
      <c r="H3" s="1109"/>
      <c r="I3" s="1109"/>
      <c r="J3" s="1109"/>
      <c r="K3" s="240"/>
    </row>
    <row r="4" spans="1:11" ht="49.5" customHeight="1">
      <c r="A4" s="1109"/>
      <c r="B4" s="1109"/>
      <c r="C4" s="1109"/>
      <c r="D4" s="1109"/>
      <c r="E4" s="1109"/>
      <c r="F4" s="1109"/>
      <c r="G4" s="1109"/>
      <c r="H4" s="1109"/>
      <c r="I4" s="1109"/>
      <c r="J4" s="1109"/>
      <c r="K4" s="240"/>
    </row>
    <row r="5" spans="1:11">
      <c r="G5" s="1114" t="s">
        <v>180</v>
      </c>
      <c r="H5" s="1114"/>
      <c r="I5" s="1114"/>
      <c r="J5" s="1114"/>
    </row>
    <row r="6" spans="1:11" s="65" customFormat="1" ht="97.5" customHeight="1">
      <c r="A6" s="10" t="s">
        <v>159</v>
      </c>
      <c r="B6" s="250" t="s">
        <v>551</v>
      </c>
      <c r="C6" s="250" t="s">
        <v>611</v>
      </c>
      <c r="D6" s="250" t="s">
        <v>553</v>
      </c>
      <c r="E6" s="250" t="s">
        <v>554</v>
      </c>
      <c r="F6" s="250" t="s">
        <v>555</v>
      </c>
      <c r="G6" s="250" t="s">
        <v>556</v>
      </c>
      <c r="H6" s="250" t="s">
        <v>557</v>
      </c>
      <c r="I6" s="250" t="s">
        <v>558</v>
      </c>
      <c r="J6" s="250" t="s">
        <v>559</v>
      </c>
    </row>
    <row r="7" spans="1:11" ht="25.15" customHeight="1">
      <c r="A7" s="253">
        <v>2018</v>
      </c>
      <c r="B7" s="280">
        <v>1376865</v>
      </c>
      <c r="C7" s="280">
        <v>2538.1</v>
      </c>
      <c r="D7" s="280">
        <v>100156</v>
      </c>
      <c r="E7" s="280">
        <v>355.7</v>
      </c>
      <c r="F7" s="280">
        <v>2893.8</v>
      </c>
      <c r="G7" s="280">
        <v>348113</v>
      </c>
      <c r="H7" s="280">
        <v>1452.2</v>
      </c>
      <c r="I7" s="280">
        <v>100631</v>
      </c>
      <c r="J7" s="280">
        <v>253.8</v>
      </c>
      <c r="K7" s="182"/>
    </row>
    <row r="8" spans="1:11">
      <c r="A8" s="260" t="s">
        <v>178</v>
      </c>
      <c r="B8" s="261">
        <v>-1.4999999999999999E-2</v>
      </c>
      <c r="C8" s="261">
        <v>9.0000000000000011E-3</v>
      </c>
      <c r="D8" s="261">
        <v>-0.113</v>
      </c>
      <c r="E8" s="261">
        <v>-2.7000000000000003E-2</v>
      </c>
      <c r="F8" s="261">
        <v>5.0000000000000001E-3</v>
      </c>
      <c r="G8" s="261">
        <v>-6.7000000000000004E-2</v>
      </c>
      <c r="H8" s="261">
        <v>-6.3E-2</v>
      </c>
      <c r="I8" s="261">
        <v>-1.3999999999999999E-2</v>
      </c>
      <c r="J8" s="261">
        <v>-2.4E-2</v>
      </c>
      <c r="K8" s="182"/>
    </row>
    <row r="9" spans="1:11" ht="25.15" customHeight="1">
      <c r="A9" s="253">
        <v>2019</v>
      </c>
      <c r="B9" s="280">
        <v>1391113</v>
      </c>
      <c r="C9" s="280">
        <v>2624.4</v>
      </c>
      <c r="D9" s="280">
        <v>97904</v>
      </c>
      <c r="E9" s="280">
        <v>363.8</v>
      </c>
      <c r="F9" s="280">
        <v>2988.2</v>
      </c>
      <c r="G9" s="280">
        <v>341867</v>
      </c>
      <c r="H9" s="280">
        <v>1413.1</v>
      </c>
      <c r="I9" s="280">
        <v>101210</v>
      </c>
      <c r="J9" s="280">
        <v>269</v>
      </c>
    </row>
    <row r="10" spans="1:11">
      <c r="A10" s="260" t="s">
        <v>178</v>
      </c>
      <c r="B10" s="261">
        <v>-2E-3</v>
      </c>
      <c r="C10" s="261">
        <v>2.1000000000000001E-2</v>
      </c>
      <c r="D10" s="261">
        <v>-5.2000000000000005E-2</v>
      </c>
      <c r="E10" s="261">
        <v>1.1000000000000001E-2</v>
      </c>
      <c r="F10" s="261">
        <v>0.02</v>
      </c>
      <c r="G10" s="261">
        <v>-3.6000000000000004E-2</v>
      </c>
      <c r="H10" s="261">
        <v>-4.0999999999999995E-2</v>
      </c>
      <c r="I10" s="261">
        <v>-6.0000000000000001E-3</v>
      </c>
      <c r="J10" s="261">
        <v>5.2000000000000005E-2</v>
      </c>
    </row>
    <row r="11" spans="1:11" ht="25.15" customHeight="1">
      <c r="A11" s="253">
        <v>2020</v>
      </c>
      <c r="B11" s="280">
        <v>952045</v>
      </c>
      <c r="C11" s="280">
        <v>1912.3</v>
      </c>
      <c r="D11" s="280">
        <v>69244</v>
      </c>
      <c r="E11" s="280">
        <v>285.39999999999998</v>
      </c>
      <c r="F11" s="280">
        <v>2197.8000000000002</v>
      </c>
      <c r="G11" s="280">
        <v>235314</v>
      </c>
      <c r="H11" s="280">
        <v>1054.5</v>
      </c>
      <c r="I11" s="280">
        <v>73455</v>
      </c>
      <c r="J11" s="280">
        <v>204.1</v>
      </c>
    </row>
    <row r="12" spans="1:11">
      <c r="A12" s="260" t="s">
        <v>178</v>
      </c>
      <c r="B12" s="261">
        <v>-0.316</v>
      </c>
      <c r="C12" s="261">
        <v>-0.27100000000000002</v>
      </c>
      <c r="D12" s="261">
        <v>-0.29299999999999998</v>
      </c>
      <c r="E12" s="261">
        <v>-0.215</v>
      </c>
      <c r="F12" s="261">
        <v>-0.26500000000000001</v>
      </c>
      <c r="G12" s="261">
        <v>-0.312</v>
      </c>
      <c r="H12" s="261">
        <v>-0.254</v>
      </c>
      <c r="I12" s="261">
        <v>-0.27399999999999997</v>
      </c>
      <c r="J12" s="261">
        <v>-0.24100000000000002</v>
      </c>
    </row>
    <row r="13" spans="1:11" ht="25.15" customHeight="1">
      <c r="A13" s="253">
        <v>2021</v>
      </c>
      <c r="B13" s="280">
        <v>1095464</v>
      </c>
      <c r="C13" s="280">
        <v>2186.5</v>
      </c>
      <c r="D13" s="280">
        <v>76651</v>
      </c>
      <c r="E13" s="280">
        <v>339.8</v>
      </c>
      <c r="F13" s="280">
        <v>2526.3000000000002</v>
      </c>
      <c r="G13" s="280">
        <v>298635</v>
      </c>
      <c r="H13" s="280">
        <v>1261.4000000000001</v>
      </c>
      <c r="I13" s="280">
        <v>76467</v>
      </c>
      <c r="J13" s="280">
        <v>208.9</v>
      </c>
    </row>
    <row r="14" spans="1:11">
      <c r="A14" s="260" t="s">
        <v>178</v>
      </c>
      <c r="B14" s="261">
        <v>0.151</v>
      </c>
      <c r="C14" s="261">
        <v>0.14300000000000002</v>
      </c>
      <c r="D14" s="261">
        <v>0.107</v>
      </c>
      <c r="E14" s="261">
        <v>0.191</v>
      </c>
      <c r="F14" s="261">
        <v>0.14899999999999999</v>
      </c>
      <c r="G14" s="261">
        <v>0.26899999999999996</v>
      </c>
      <c r="H14" s="261">
        <v>0.19600000000000001</v>
      </c>
      <c r="I14" s="261">
        <v>4.0999999999999995E-2</v>
      </c>
      <c r="J14" s="261">
        <v>2.4E-2</v>
      </c>
    </row>
    <row r="15" spans="1:11" ht="25.15" customHeight="1">
      <c r="A15" s="253">
        <v>2022</v>
      </c>
      <c r="B15" s="280">
        <v>1118828</v>
      </c>
      <c r="C15" s="280">
        <v>2337</v>
      </c>
      <c r="D15" s="280">
        <v>79443</v>
      </c>
      <c r="E15" s="280">
        <v>362.8</v>
      </c>
      <c r="F15" s="280">
        <v>2699.8</v>
      </c>
      <c r="G15" s="280">
        <v>311729</v>
      </c>
      <c r="H15" s="280">
        <v>1317.7</v>
      </c>
      <c r="I15" s="280">
        <v>77232</v>
      </c>
      <c r="J15" s="280">
        <v>222.2</v>
      </c>
    </row>
    <row r="16" spans="1:11">
      <c r="A16" s="881" t="s">
        <v>178</v>
      </c>
      <c r="B16" s="882">
        <v>2.1000000000000001E-2</v>
      </c>
      <c r="C16" s="882">
        <v>6.9000000000000006E-2</v>
      </c>
      <c r="D16" s="882">
        <v>3.6000000000000004E-2</v>
      </c>
      <c r="E16" s="882">
        <v>6.8000000000000005E-2</v>
      </c>
      <c r="F16" s="882">
        <v>6.9000000000000006E-2</v>
      </c>
      <c r="G16" s="882">
        <v>4.4000000000000004E-2</v>
      </c>
      <c r="H16" s="882">
        <v>4.4999999999999998E-2</v>
      </c>
      <c r="I16" s="882">
        <v>0.01</v>
      </c>
      <c r="J16" s="882">
        <v>6.4000000000000001E-2</v>
      </c>
    </row>
    <row r="17" spans="1:11" ht="23.25" customHeight="1">
      <c r="A17" s="723">
        <v>2023</v>
      </c>
      <c r="B17" s="280">
        <v>1135637</v>
      </c>
      <c r="C17" s="280">
        <v>2467.5</v>
      </c>
      <c r="D17" s="280">
        <v>86534</v>
      </c>
      <c r="E17" s="280">
        <v>387.6</v>
      </c>
      <c r="F17" s="280">
        <v>2855.1</v>
      </c>
      <c r="G17" s="280">
        <v>338088</v>
      </c>
      <c r="H17" s="280">
        <v>1473.9</v>
      </c>
      <c r="I17" s="280">
        <v>74865</v>
      </c>
      <c r="J17" s="280">
        <v>219.5</v>
      </c>
    </row>
    <row r="18" spans="1:11">
      <c r="A18" s="881" t="s">
        <v>178</v>
      </c>
      <c r="B18" s="882">
        <v>1.4999999999999999E-2</v>
      </c>
      <c r="C18" s="882">
        <v>5.5999999999999994E-2</v>
      </c>
      <c r="D18" s="882">
        <v>8.900000000000001E-2</v>
      </c>
      <c r="E18" s="882">
        <v>6.8000000000000005E-2</v>
      </c>
      <c r="F18" s="882">
        <v>5.7999999999999996E-2</v>
      </c>
      <c r="G18" s="882">
        <v>8.5000000000000006E-2</v>
      </c>
      <c r="H18" s="882">
        <v>0.11900000000000001</v>
      </c>
      <c r="I18" s="882">
        <v>-3.1E-2</v>
      </c>
      <c r="J18" s="882">
        <v>-1.2E-2</v>
      </c>
    </row>
    <row r="19" spans="1:11" s="65" customFormat="1" ht="25.15" customHeight="1">
      <c r="A19" s="878" t="s">
        <v>647</v>
      </c>
      <c r="B19" s="941">
        <v>-0.17499999999999999</v>
      </c>
      <c r="C19" s="942">
        <v>-2.7999999999999997E-2</v>
      </c>
      <c r="D19" s="942">
        <v>-0.13600000000000001</v>
      </c>
      <c r="E19" s="942">
        <v>0.09</v>
      </c>
      <c r="F19" s="942">
        <v>-1.3000000000000001E-2</v>
      </c>
      <c r="G19" s="942">
        <v>-2.8999999999999998E-2</v>
      </c>
      <c r="H19" s="942">
        <v>1.4999999999999999E-2</v>
      </c>
      <c r="I19" s="942">
        <v>-0.25600000000000001</v>
      </c>
      <c r="J19" s="942">
        <v>-0.13500000000000001</v>
      </c>
    </row>
    <row r="20" spans="1:11">
      <c r="A20" s="231" t="s">
        <v>220</v>
      </c>
      <c r="B20" s="269"/>
      <c r="C20" s="270"/>
      <c r="D20" s="270"/>
      <c r="E20" s="270"/>
      <c r="F20" s="270"/>
      <c r="G20" s="270"/>
      <c r="H20" s="269"/>
    </row>
    <row r="21" spans="1:11">
      <c r="A21" s="283" t="s">
        <v>177</v>
      </c>
      <c r="B21" s="284"/>
      <c r="C21" s="285"/>
      <c r="D21" s="285"/>
      <c r="E21" s="285"/>
      <c r="F21" s="285"/>
      <c r="G21" s="285"/>
      <c r="H21" s="284"/>
      <c r="I21" s="283"/>
      <c r="J21" s="283"/>
    </row>
    <row r="22" spans="1:11">
      <c r="A22" s="1117" t="s">
        <v>526</v>
      </c>
      <c r="B22" s="1117"/>
      <c r="C22" s="1117"/>
      <c r="D22" s="1117"/>
      <c r="E22" s="1117"/>
      <c r="F22" s="1117"/>
      <c r="G22" s="1117"/>
      <c r="H22" s="1117"/>
      <c r="I22" s="1117"/>
      <c r="J22" s="1117"/>
      <c r="K22" s="1117"/>
    </row>
    <row r="23" spans="1:11">
      <c r="A23" s="1117"/>
      <c r="B23" s="1117"/>
      <c r="C23" s="1117"/>
      <c r="D23" s="1117"/>
      <c r="E23" s="1117"/>
      <c r="F23" s="1117"/>
      <c r="G23" s="1117"/>
      <c r="H23" s="1117"/>
      <c r="I23" s="1117"/>
      <c r="J23" s="1117"/>
      <c r="K23" s="1117"/>
    </row>
    <row r="24" spans="1:11">
      <c r="A24" s="275"/>
      <c r="B24" s="276"/>
      <c r="C24" s="276"/>
      <c r="D24" s="276"/>
      <c r="E24" s="276"/>
      <c r="F24" s="276"/>
      <c r="G24" s="276"/>
      <c r="H24" s="276"/>
      <c r="I24" s="276"/>
      <c r="J24" s="276"/>
    </row>
    <row r="25" spans="1:11">
      <c r="A25" s="275"/>
      <c r="B25" s="276"/>
      <c r="C25" s="276"/>
      <c r="D25" s="276"/>
      <c r="E25" s="276"/>
      <c r="F25" s="276"/>
      <c r="G25" s="276"/>
      <c r="H25" s="276"/>
      <c r="I25" s="276"/>
      <c r="J25" s="276"/>
    </row>
    <row r="26" spans="1:11">
      <c r="A26" s="275"/>
      <c r="B26" s="276"/>
      <c r="C26" s="276"/>
      <c r="D26" s="276"/>
      <c r="E26" s="276"/>
      <c r="F26" s="276"/>
      <c r="G26" s="276"/>
      <c r="H26" s="276"/>
      <c r="I26" s="276"/>
      <c r="J26" s="276"/>
    </row>
    <row r="27" spans="1:11">
      <c r="A27" s="275"/>
      <c r="B27" s="276"/>
      <c r="C27" s="276"/>
      <c r="D27" s="276"/>
      <c r="E27" s="276"/>
      <c r="F27" s="276"/>
      <c r="G27" s="276"/>
      <c r="H27" s="276"/>
      <c r="I27" s="276"/>
      <c r="J27" s="276"/>
    </row>
    <row r="28" spans="1:11">
      <c r="A28" s="275"/>
      <c r="B28" s="276"/>
      <c r="C28" s="276"/>
      <c r="D28" s="276"/>
      <c r="E28" s="276"/>
      <c r="F28" s="276"/>
      <c r="G28" s="276"/>
      <c r="H28" s="276"/>
      <c r="I28" s="276"/>
      <c r="J28" s="276"/>
    </row>
    <row r="29" spans="1:11">
      <c r="A29" s="275"/>
      <c r="B29" s="276"/>
      <c r="C29" s="276"/>
      <c r="D29" s="276"/>
      <c r="E29" s="276"/>
      <c r="F29" s="276"/>
      <c r="G29" s="276"/>
      <c r="H29" s="276"/>
      <c r="I29" s="276"/>
      <c r="J29" s="276"/>
    </row>
    <row r="30" spans="1:11">
      <c r="A30" s="275"/>
      <c r="B30" s="276"/>
      <c r="C30" s="276"/>
      <c r="D30" s="276"/>
      <c r="E30" s="276"/>
      <c r="F30" s="276"/>
      <c r="G30" s="276"/>
      <c r="H30" s="276"/>
      <c r="I30" s="276"/>
      <c r="J30" s="276"/>
    </row>
    <row r="31" spans="1:11">
      <c r="A31" s="275"/>
      <c r="B31" s="276"/>
      <c r="C31" s="276"/>
      <c r="D31" s="276"/>
      <c r="E31" s="276"/>
      <c r="F31" s="276"/>
      <c r="G31" s="276"/>
      <c r="H31" s="276"/>
      <c r="I31" s="276"/>
      <c r="J31" s="276"/>
    </row>
    <row r="32" spans="1:11">
      <c r="A32" s="275"/>
      <c r="B32" s="276"/>
      <c r="C32" s="276"/>
      <c r="D32" s="276"/>
      <c r="E32" s="276"/>
      <c r="F32" s="276"/>
      <c r="G32" s="276"/>
      <c r="H32" s="276"/>
      <c r="I32" s="276"/>
      <c r="J32" s="276"/>
    </row>
  </sheetData>
  <mergeCells count="5">
    <mergeCell ref="A1:J1"/>
    <mergeCell ref="A3:J4"/>
    <mergeCell ref="G5:J5"/>
    <mergeCell ref="A22:K22"/>
    <mergeCell ref="A23:K23"/>
  </mergeCells>
  <printOptions horizontalCentered="1"/>
  <pageMargins left="0.23622047244094491" right="0.23622047244094491" top="0.98425196850393704" bottom="0.98425196850393704" header="0.51181102362204722" footer="0.51181102362204722"/>
  <pageSetup paperSize="9" scale="92" orientation="landscape" verticalDpi="597" r:id="rId1"/>
  <headerFooter alignWithMargins="0"/>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8">
    <pageSetUpPr fitToPage="1"/>
  </sheetPr>
  <dimension ref="A1:J21"/>
  <sheetViews>
    <sheetView showGridLines="0" topLeftCell="A7" zoomScaleNormal="100" zoomScaleSheetLayoutView="76" workbookViewId="0">
      <selection activeCell="A7" sqref="A7:A19"/>
    </sheetView>
  </sheetViews>
  <sheetFormatPr defaultColWidth="9.26953125" defaultRowHeight="12.5"/>
  <cols>
    <col min="1" max="1" width="16.26953125" style="164" customWidth="1"/>
    <col min="2" max="2" width="13.7265625" style="314" customWidth="1"/>
    <col min="3" max="3" width="11.26953125" style="314" bestFit="1" customWidth="1"/>
    <col min="4" max="4" width="12.26953125" style="314" customWidth="1"/>
    <col min="5" max="5" width="15" style="314" customWidth="1"/>
    <col min="6" max="6" width="16" style="314" customWidth="1"/>
    <col min="7" max="7" width="15.453125" style="314" customWidth="1"/>
    <col min="8" max="8" width="16.54296875" style="314" customWidth="1"/>
    <col min="9" max="9" width="17.453125" style="315" customWidth="1"/>
    <col min="10" max="10" width="18.7265625" style="315" customWidth="1"/>
    <col min="11" max="16384" width="9.26953125" style="170"/>
  </cols>
  <sheetData>
    <row r="1" spans="1:10" ht="13">
      <c r="A1" s="1084" t="s">
        <v>216</v>
      </c>
      <c r="B1" s="1084"/>
      <c r="C1" s="1084"/>
      <c r="D1" s="1084"/>
      <c r="E1" s="1084"/>
      <c r="F1" s="1084"/>
      <c r="G1" s="1084"/>
      <c r="H1" s="1084"/>
      <c r="I1" s="1084"/>
      <c r="J1" s="1084"/>
    </row>
    <row r="2" spans="1:10" ht="5.25" customHeight="1">
      <c r="A2" s="311"/>
    </row>
    <row r="3" spans="1:10" ht="12.75" customHeight="1">
      <c r="A3" s="1119" t="s">
        <v>221</v>
      </c>
      <c r="B3" s="1119"/>
      <c r="C3" s="1119"/>
      <c r="D3" s="1119"/>
      <c r="E3" s="1119"/>
      <c r="F3" s="1119"/>
      <c r="G3" s="1119"/>
      <c r="H3" s="1119"/>
      <c r="I3" s="1119"/>
      <c r="J3" s="1119"/>
    </row>
    <row r="4" spans="1:10" ht="45" customHeight="1">
      <c r="A4" s="1119"/>
      <c r="B4" s="1119"/>
      <c r="C4" s="1119"/>
      <c r="D4" s="1119"/>
      <c r="E4" s="1119"/>
      <c r="F4" s="1119"/>
      <c r="G4" s="1119"/>
      <c r="H4" s="1119"/>
      <c r="I4" s="1119"/>
      <c r="J4" s="1119"/>
    </row>
    <row r="5" spans="1:10">
      <c r="G5" s="316"/>
      <c r="H5" s="316"/>
      <c r="I5" s="1120" t="s">
        <v>183</v>
      </c>
      <c r="J5" s="1120"/>
    </row>
    <row r="6" spans="1:10" s="312" customFormat="1" ht="119.65" customHeight="1">
      <c r="A6" s="171" t="s">
        <v>159</v>
      </c>
      <c r="B6" s="250" t="s">
        <v>206</v>
      </c>
      <c r="C6" s="250" t="s">
        <v>207</v>
      </c>
      <c r="D6" s="250" t="s">
        <v>208</v>
      </c>
      <c r="E6" s="250" t="s">
        <v>612</v>
      </c>
      <c r="F6" s="250" t="s">
        <v>210</v>
      </c>
      <c r="G6" s="250" t="s">
        <v>211</v>
      </c>
      <c r="H6" s="250" t="s">
        <v>212</v>
      </c>
      <c r="I6" s="250" t="s">
        <v>213</v>
      </c>
      <c r="J6" s="250" t="s">
        <v>214</v>
      </c>
    </row>
    <row r="7" spans="1:10" ht="25.15" customHeight="1">
      <c r="A7" s="253">
        <v>2018</v>
      </c>
      <c r="B7" s="317">
        <v>0.34799999999999998</v>
      </c>
      <c r="C7" s="318">
        <v>2101.6999999999998</v>
      </c>
      <c r="D7" s="318">
        <v>1843.4</v>
      </c>
      <c r="E7" s="318">
        <v>3551.8</v>
      </c>
      <c r="F7" s="318">
        <v>4171.5</v>
      </c>
      <c r="G7" s="318">
        <v>2521.9</v>
      </c>
      <c r="H7" s="318">
        <v>3801.6</v>
      </c>
      <c r="I7" s="318">
        <v>2519.4</v>
      </c>
      <c r="J7" s="318">
        <v>2519.6</v>
      </c>
    </row>
    <row r="8" spans="1:10" ht="25.15" customHeight="1">
      <c r="A8" s="260" t="s">
        <v>178</v>
      </c>
      <c r="B8" s="319"/>
      <c r="C8" s="325">
        <v>0.02</v>
      </c>
      <c r="D8" s="325">
        <v>2.5000000000000001E-2</v>
      </c>
      <c r="E8" s="325">
        <v>9.6999999999999989E-2</v>
      </c>
      <c r="F8" s="325">
        <v>4.0000000000000001E-3</v>
      </c>
      <c r="G8" s="325">
        <v>-0.01</v>
      </c>
      <c r="H8" s="325">
        <v>-2E-3</v>
      </c>
      <c r="I8" s="325">
        <v>6.9999999999999993E-3</v>
      </c>
      <c r="J8" s="325">
        <v>6.0000000000000001E-3</v>
      </c>
    </row>
    <row r="9" spans="1:10" ht="25.15" customHeight="1">
      <c r="A9" s="253">
        <v>2019</v>
      </c>
      <c r="B9" s="317">
        <v>0.35200000000000004</v>
      </c>
      <c r="C9" s="318">
        <v>2148.1</v>
      </c>
      <c r="D9" s="318">
        <v>1886.6</v>
      </c>
      <c r="E9" s="318">
        <v>3716</v>
      </c>
      <c r="F9" s="318">
        <v>4133.6000000000004</v>
      </c>
      <c r="G9" s="318">
        <v>2657.9</v>
      </c>
      <c r="H9" s="318">
        <v>3796.5</v>
      </c>
      <c r="I9" s="318">
        <v>2539.8000000000002</v>
      </c>
      <c r="J9" s="318">
        <v>2546.3000000000002</v>
      </c>
    </row>
    <row r="10" spans="1:10" ht="25.15" customHeight="1">
      <c r="A10" s="260" t="s">
        <v>178</v>
      </c>
      <c r="B10" s="319"/>
      <c r="C10" s="325">
        <v>2.2000000000000002E-2</v>
      </c>
      <c r="D10" s="325">
        <v>2.3E-2</v>
      </c>
      <c r="E10" s="325">
        <v>4.5999999999999999E-2</v>
      </c>
      <c r="F10" s="325">
        <v>-9.0000000000000011E-3</v>
      </c>
      <c r="G10" s="325">
        <v>5.4000000000000006E-2</v>
      </c>
      <c r="H10" s="325">
        <v>-1E-3</v>
      </c>
      <c r="I10" s="325">
        <v>8.0000000000000002E-3</v>
      </c>
      <c r="J10" s="325">
        <v>1.1000000000000001E-2</v>
      </c>
    </row>
    <row r="11" spans="1:10" ht="25.15" customHeight="1">
      <c r="A11" s="253">
        <v>2020</v>
      </c>
      <c r="B11" s="317">
        <v>0.27600000000000002</v>
      </c>
      <c r="C11" s="318">
        <v>2308.5</v>
      </c>
      <c r="D11" s="318">
        <v>2008.6</v>
      </c>
      <c r="E11" s="318">
        <v>4122.2</v>
      </c>
      <c r="F11" s="318">
        <v>4481.5</v>
      </c>
      <c r="G11" s="318">
        <v>2778.4</v>
      </c>
      <c r="H11" s="318">
        <v>4076.3</v>
      </c>
      <c r="I11" s="318">
        <v>2739.1</v>
      </c>
      <c r="J11" s="318">
        <v>2741.4</v>
      </c>
    </row>
    <row r="12" spans="1:10" ht="25.15" customHeight="1">
      <c r="A12" s="260" t="s">
        <v>178</v>
      </c>
      <c r="B12" s="319"/>
      <c r="C12" s="325">
        <v>7.4999999999999997E-2</v>
      </c>
      <c r="D12" s="325">
        <v>6.5000000000000002E-2</v>
      </c>
      <c r="E12" s="325">
        <v>0.109</v>
      </c>
      <c r="F12" s="325">
        <v>8.4000000000000005E-2</v>
      </c>
      <c r="G12" s="325">
        <v>4.4999999999999998E-2</v>
      </c>
      <c r="H12" s="325">
        <v>7.400000000000001E-2</v>
      </c>
      <c r="I12" s="325">
        <v>7.8E-2</v>
      </c>
      <c r="J12" s="325">
        <v>7.6999999999999999E-2</v>
      </c>
    </row>
    <row r="13" spans="1:10" ht="25.15" customHeight="1">
      <c r="A13" s="253">
        <v>2021</v>
      </c>
      <c r="B13" s="317">
        <v>0.32700000000000001</v>
      </c>
      <c r="C13" s="318">
        <v>2306.1999999999998</v>
      </c>
      <c r="D13" s="318">
        <v>1995.9</v>
      </c>
      <c r="E13" s="318">
        <v>4433.3</v>
      </c>
      <c r="F13" s="318">
        <v>4223.8999999999996</v>
      </c>
      <c r="G13" s="318">
        <v>2732.4</v>
      </c>
      <c r="H13" s="318">
        <v>3919.8</v>
      </c>
      <c r="I13" s="318">
        <v>2717</v>
      </c>
      <c r="J13" s="318">
        <v>2717.8</v>
      </c>
    </row>
    <row r="14" spans="1:10" ht="25.15" customHeight="1">
      <c r="A14" s="260" t="s">
        <v>178</v>
      </c>
      <c r="B14" s="724"/>
      <c r="C14" s="890">
        <v>-1E-3</v>
      </c>
      <c r="D14" s="890">
        <v>-6.0000000000000001E-3</v>
      </c>
      <c r="E14" s="890">
        <v>7.4999999999999997E-2</v>
      </c>
      <c r="F14" s="890">
        <v>-5.7000000000000002E-2</v>
      </c>
      <c r="G14" s="890">
        <v>-1.7000000000000001E-2</v>
      </c>
      <c r="H14" s="890">
        <v>-3.7999999999999999E-2</v>
      </c>
      <c r="I14" s="890">
        <v>-8.0000000000000002E-3</v>
      </c>
      <c r="J14" s="890">
        <v>-9.0000000000000011E-3</v>
      </c>
    </row>
    <row r="15" spans="1:10" ht="25.15" customHeight="1">
      <c r="A15" s="723">
        <v>2022</v>
      </c>
      <c r="B15" s="889">
        <v>0.36200000000000004</v>
      </c>
      <c r="C15" s="893">
        <v>2413.1</v>
      </c>
      <c r="D15" s="893">
        <v>2088.8000000000002</v>
      </c>
      <c r="E15" s="893">
        <v>4566.5</v>
      </c>
      <c r="F15" s="893">
        <v>4227.1000000000004</v>
      </c>
      <c r="G15" s="893">
        <v>2877.4</v>
      </c>
      <c r="H15" s="893">
        <v>3959.1</v>
      </c>
      <c r="I15" s="893">
        <v>2808.4</v>
      </c>
      <c r="J15" s="891">
        <v>2811.9</v>
      </c>
    </row>
    <row r="16" spans="1:10" ht="22.5" customHeight="1">
      <c r="A16" s="260" t="s">
        <v>178</v>
      </c>
      <c r="B16" s="888"/>
      <c r="C16" s="894">
        <v>4.5999999999999999E-2</v>
      </c>
      <c r="D16" s="894">
        <v>4.7E-2</v>
      </c>
      <c r="E16" s="894">
        <v>0.03</v>
      </c>
      <c r="F16" s="894">
        <v>1E-3</v>
      </c>
      <c r="G16" s="894">
        <v>5.2999999999999999E-2</v>
      </c>
      <c r="H16" s="894">
        <v>0.01</v>
      </c>
      <c r="I16" s="894">
        <v>3.4000000000000002E-2</v>
      </c>
      <c r="J16" s="892">
        <v>3.5000000000000003E-2</v>
      </c>
    </row>
    <row r="17" spans="1:10" ht="25.15" customHeight="1">
      <c r="A17" s="723">
        <v>2023</v>
      </c>
      <c r="B17" s="889">
        <v>0.38100000000000001</v>
      </c>
      <c r="C17" s="893">
        <v>2514.1</v>
      </c>
      <c r="D17" s="893">
        <v>2172.8000000000002</v>
      </c>
      <c r="E17" s="893">
        <v>4479.5</v>
      </c>
      <c r="F17" s="893">
        <v>4359.7</v>
      </c>
      <c r="G17" s="893">
        <v>2932.3</v>
      </c>
      <c r="H17" s="893">
        <v>4100.8999999999996</v>
      </c>
      <c r="I17" s="893">
        <v>2937.5</v>
      </c>
      <c r="J17" s="891">
        <v>2937.2</v>
      </c>
    </row>
    <row r="18" spans="1:10" ht="21" customHeight="1">
      <c r="A18" s="720" t="s">
        <v>178</v>
      </c>
      <c r="B18" s="888" t="s">
        <v>609</v>
      </c>
      <c r="C18" s="894">
        <v>4.2000000000000003E-2</v>
      </c>
      <c r="D18" s="894">
        <v>0.04</v>
      </c>
      <c r="E18" s="894">
        <v>-1.9E-2</v>
      </c>
      <c r="F18" s="894">
        <v>3.1E-2</v>
      </c>
      <c r="G18" s="894">
        <v>1.9E-2</v>
      </c>
      <c r="H18" s="894">
        <v>3.6000000000000004E-2</v>
      </c>
      <c r="I18" s="894">
        <v>4.5999999999999999E-2</v>
      </c>
      <c r="J18" s="892">
        <v>4.4999999999999998E-2</v>
      </c>
    </row>
    <row r="19" spans="1:10" s="312" customFormat="1" ht="27" customHeight="1">
      <c r="A19" s="878" t="s">
        <v>647</v>
      </c>
      <c r="B19" s="943" t="s">
        <v>609</v>
      </c>
      <c r="C19" s="934">
        <v>0.19600000000000001</v>
      </c>
      <c r="D19" s="934">
        <v>0.17899999999999999</v>
      </c>
      <c r="E19" s="932">
        <v>0.26100000000000001</v>
      </c>
      <c r="F19" s="934">
        <v>4.4999999999999998E-2</v>
      </c>
      <c r="G19" s="934">
        <v>0.16300000000000001</v>
      </c>
      <c r="H19" s="934">
        <v>7.9000000000000001E-2</v>
      </c>
      <c r="I19" s="934">
        <v>0.16600000000000001</v>
      </c>
      <c r="J19" s="934">
        <v>0.16600000000000001</v>
      </c>
    </row>
    <row r="20" spans="1:10">
      <c r="A20" s="313" t="s">
        <v>222</v>
      </c>
      <c r="B20" s="320"/>
      <c r="C20" s="321"/>
      <c r="D20" s="321"/>
      <c r="E20" s="321"/>
      <c r="F20" s="321"/>
      <c r="G20" s="321"/>
      <c r="H20" s="320"/>
    </row>
    <row r="21" spans="1:10" ht="18.75" customHeight="1">
      <c r="A21" s="132" t="s">
        <v>177</v>
      </c>
      <c r="B21" s="322"/>
      <c r="C21" s="323"/>
      <c r="D21" s="323"/>
      <c r="E21" s="323"/>
      <c r="F21" s="323"/>
      <c r="G21" s="323"/>
      <c r="H21" s="322"/>
      <c r="I21" s="324"/>
      <c r="J21" s="324"/>
    </row>
  </sheetData>
  <mergeCells count="3">
    <mergeCell ref="A1:J1"/>
    <mergeCell ref="A3:J4"/>
    <mergeCell ref="I5:J5"/>
  </mergeCells>
  <printOptions horizontalCentered="1"/>
  <pageMargins left="0.23622047244094491" right="0.23622047244094491" top="0.98425196850393704" bottom="0.98425196850393704" header="0.51181102362204722" footer="0.51181102362204722"/>
  <pageSetup paperSize="9" scale="82" orientation="landscape" verticalDpi="597" r:id="rId1"/>
  <headerFooter alignWithMargins="0"/>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19"/>
  <dimension ref="A1:J60"/>
  <sheetViews>
    <sheetView showGridLines="0" topLeftCell="A5" zoomScaleNormal="100" zoomScaleSheetLayoutView="100" workbookViewId="0">
      <selection activeCell="K1" sqref="K1:Q1048576"/>
    </sheetView>
  </sheetViews>
  <sheetFormatPr defaultColWidth="9.26953125" defaultRowHeight="13"/>
  <cols>
    <col min="1" max="1" width="16.453125" style="211" bestFit="1" customWidth="1"/>
    <col min="2" max="2" width="14.7265625" style="182" customWidth="1"/>
    <col min="3" max="3" width="11.7265625" style="182" customWidth="1"/>
    <col min="4" max="4" width="14.7265625" style="182" customWidth="1"/>
    <col min="5" max="5" width="11.54296875" style="182" customWidth="1"/>
    <col min="6" max="6" width="13.26953125" style="182" customWidth="1"/>
    <col min="7" max="7" width="11.54296875" style="211" customWidth="1"/>
    <col min="8" max="8" width="13.453125" style="211" customWidth="1"/>
    <col min="9" max="9" width="10.54296875" style="211" customWidth="1"/>
    <col min="10" max="16384" width="9.26953125" style="211"/>
  </cols>
  <sheetData>
    <row r="1" spans="1:10" ht="12.75" customHeight="1">
      <c r="A1" s="182"/>
      <c r="B1" s="326"/>
      <c r="C1" s="326"/>
      <c r="D1" s="326"/>
      <c r="E1" s="326"/>
      <c r="F1" s="326"/>
    </row>
    <row r="2" spans="1:10">
      <c r="A2" s="182"/>
      <c r="B2" s="327"/>
      <c r="C2" s="327"/>
      <c r="D2" s="327"/>
      <c r="E2" s="327"/>
      <c r="F2" s="327"/>
    </row>
    <row r="3" spans="1:10" ht="25.5" customHeight="1">
      <c r="A3" s="1121" t="s">
        <v>223</v>
      </c>
      <c r="B3" s="1121"/>
      <c r="C3" s="1121"/>
      <c r="D3" s="1121"/>
      <c r="E3" s="1121"/>
      <c r="F3" s="1121"/>
      <c r="G3" s="1121"/>
      <c r="H3" s="1121"/>
      <c r="I3" s="1121"/>
    </row>
    <row r="4" spans="1:10">
      <c r="A4" s="327"/>
      <c r="B4" s="327"/>
      <c r="C4" s="327"/>
      <c r="D4" s="327"/>
      <c r="E4" s="327"/>
      <c r="F4" s="327"/>
    </row>
    <row r="5" spans="1:10" ht="63" customHeight="1">
      <c r="A5" s="1121" t="s">
        <v>232</v>
      </c>
      <c r="B5" s="1121"/>
      <c r="C5" s="1121"/>
      <c r="D5" s="1121"/>
      <c r="E5" s="1121"/>
      <c r="F5" s="1121"/>
      <c r="G5" s="1121"/>
      <c r="H5" s="1121"/>
      <c r="I5" s="1121"/>
    </row>
    <row r="6" spans="1:10">
      <c r="A6" s="1122"/>
      <c r="B6" s="1122"/>
      <c r="C6" s="1122"/>
      <c r="D6" s="1122"/>
      <c r="E6" s="1122"/>
      <c r="F6" s="1122"/>
    </row>
    <row r="7" spans="1:10" s="331" customFormat="1" ht="90.75" customHeight="1">
      <c r="A7" s="328" t="s">
        <v>4</v>
      </c>
      <c r="B7" s="184" t="s">
        <v>224</v>
      </c>
      <c r="C7" s="329" t="s">
        <v>229</v>
      </c>
      <c r="D7" s="184" t="s">
        <v>225</v>
      </c>
      <c r="E7" s="329" t="s">
        <v>229</v>
      </c>
      <c r="F7" s="330" t="s">
        <v>226</v>
      </c>
      <c r="G7" s="329" t="s">
        <v>229</v>
      </c>
      <c r="H7" s="184" t="s">
        <v>227</v>
      </c>
      <c r="I7" s="329" t="s">
        <v>229</v>
      </c>
    </row>
    <row r="8" spans="1:10" ht="20.149999999999999" customHeight="1">
      <c r="A8" s="332">
        <v>2018</v>
      </c>
      <c r="B8" s="333">
        <v>2614450</v>
      </c>
      <c r="C8" s="334">
        <v>-1.8000000000000002E-2</v>
      </c>
      <c r="D8" s="333">
        <v>2399425</v>
      </c>
      <c r="E8" s="334">
        <v>-1.8000000000000002E-2</v>
      </c>
      <c r="F8" s="333">
        <v>2306842</v>
      </c>
      <c r="G8" s="334">
        <v>-2.3E-2</v>
      </c>
      <c r="H8" s="333">
        <v>2134481</v>
      </c>
      <c r="I8" s="334">
        <v>-2.3E-2</v>
      </c>
    </row>
    <row r="9" spans="1:10" ht="20.149999999999999" customHeight="1">
      <c r="A9" s="332">
        <v>2019</v>
      </c>
      <c r="B9" s="333">
        <v>2623382</v>
      </c>
      <c r="C9" s="334">
        <v>-1.2E-2</v>
      </c>
      <c r="D9" s="333">
        <v>2413067</v>
      </c>
      <c r="E9" s="334">
        <v>-8.0000000000000002E-3</v>
      </c>
      <c r="F9" s="333">
        <v>2311192</v>
      </c>
      <c r="G9" s="334">
        <v>-1.3000000000000001E-2</v>
      </c>
      <c r="H9" s="333">
        <v>2140439</v>
      </c>
      <c r="I9" s="334">
        <v>-0.01</v>
      </c>
      <c r="J9" s="244"/>
    </row>
    <row r="10" spans="1:10" ht="20.149999999999999" customHeight="1">
      <c r="A10" s="332">
        <v>2020</v>
      </c>
      <c r="B10" s="333">
        <v>1881433</v>
      </c>
      <c r="C10" s="334">
        <v>-0.28300000000000003</v>
      </c>
      <c r="D10" s="333">
        <v>1697632</v>
      </c>
      <c r="E10" s="334">
        <v>-0.29600000000000004</v>
      </c>
      <c r="F10" s="333">
        <v>1641382</v>
      </c>
      <c r="G10" s="334">
        <v>-0.28999999999999998</v>
      </c>
      <c r="H10" s="333">
        <v>1494162</v>
      </c>
      <c r="I10" s="334">
        <v>-0.30199999999999999</v>
      </c>
    </row>
    <row r="11" spans="1:10" ht="20.149999999999999" customHeight="1">
      <c r="A11" s="332">
        <v>2021</v>
      </c>
      <c r="B11" s="333">
        <v>2129621</v>
      </c>
      <c r="C11" s="334">
        <v>0.13200000000000001</v>
      </c>
      <c r="D11" s="333">
        <v>2010487</v>
      </c>
      <c r="E11" s="334">
        <v>0.184</v>
      </c>
      <c r="F11" s="333">
        <v>1856279</v>
      </c>
      <c r="G11" s="334">
        <v>0.13100000000000001</v>
      </c>
      <c r="H11" s="333">
        <v>1761984</v>
      </c>
      <c r="I11" s="334">
        <v>0.17899999999999999</v>
      </c>
    </row>
    <row r="12" spans="1:10" ht="20.149999999999999" customHeight="1">
      <c r="A12" s="332">
        <v>2022</v>
      </c>
      <c r="B12" s="333">
        <v>2219060</v>
      </c>
      <c r="C12" s="334">
        <v>4.2000000000000003E-2</v>
      </c>
      <c r="D12" s="333">
        <v>2074498</v>
      </c>
      <c r="E12" s="334">
        <v>3.2000000000000001E-2</v>
      </c>
      <c r="F12" s="333">
        <v>1931762</v>
      </c>
      <c r="G12" s="334">
        <v>4.0999999999999995E-2</v>
      </c>
      <c r="H12" s="333">
        <v>1817403</v>
      </c>
      <c r="I12" s="334">
        <v>3.1E-2</v>
      </c>
    </row>
    <row r="13" spans="1:10" ht="20.149999999999999" customHeight="1">
      <c r="A13" s="332">
        <v>2023</v>
      </c>
      <c r="B13" s="333">
        <v>2183984</v>
      </c>
      <c r="C13" s="334">
        <v>-1.6E-2</v>
      </c>
      <c r="D13" s="333">
        <v>2039009</v>
      </c>
      <c r="E13" s="334">
        <v>-1.7000000000000001E-2</v>
      </c>
      <c r="F13" s="333">
        <v>1910927</v>
      </c>
      <c r="G13" s="334">
        <v>-1.1000000000000001E-2</v>
      </c>
      <c r="H13" s="333">
        <v>1796483</v>
      </c>
      <c r="I13" s="334">
        <v>-1.2E-2</v>
      </c>
    </row>
    <row r="14" spans="1:10" ht="20.149999999999999" customHeight="1">
      <c r="A14" s="682" t="s">
        <v>651</v>
      </c>
      <c r="B14" s="335" t="s">
        <v>609</v>
      </c>
      <c r="C14" s="944">
        <v>-0.16899999999999998</v>
      </c>
      <c r="D14" s="895" t="s">
        <v>609</v>
      </c>
      <c r="E14" s="945">
        <v>-0.154</v>
      </c>
      <c r="F14" s="895" t="s">
        <v>609</v>
      </c>
      <c r="G14" s="945">
        <v>-0.17600000000000002</v>
      </c>
      <c r="H14" s="895" t="s">
        <v>609</v>
      </c>
      <c r="I14" s="945">
        <v>-0.16300000000000001</v>
      </c>
    </row>
    <row r="15" spans="1:10">
      <c r="A15" s="231" t="s">
        <v>230</v>
      </c>
      <c r="B15" s="337"/>
      <c r="C15" s="338"/>
      <c r="D15" s="337"/>
      <c r="E15" s="337"/>
    </row>
    <row r="16" spans="1:10" ht="6" customHeight="1">
      <c r="A16" s="271"/>
      <c r="B16" s="337"/>
      <c r="C16" s="337"/>
      <c r="D16" s="337"/>
      <c r="E16" s="337"/>
      <c r="F16" s="339"/>
    </row>
    <row r="17" spans="1:10">
      <c r="A17" s="182" t="s">
        <v>231</v>
      </c>
    </row>
    <row r="18" spans="1:10" ht="15.75" customHeight="1">
      <c r="A18" s="271" t="s">
        <v>560</v>
      </c>
      <c r="B18" s="271"/>
      <c r="C18" s="271"/>
      <c r="D18" s="208"/>
    </row>
    <row r="19" spans="1:10">
      <c r="A19" s="182"/>
    </row>
    <row r="20" spans="1:10">
      <c r="A20" s="182"/>
      <c r="F20" s="340"/>
    </row>
    <row r="21" spans="1:10">
      <c r="A21" s="182"/>
    </row>
    <row r="22" spans="1:10">
      <c r="A22" s="198"/>
      <c r="B22" s="198"/>
      <c r="C22" s="198"/>
      <c r="D22" s="198"/>
      <c r="E22" s="198"/>
      <c r="F22" s="198"/>
      <c r="G22" s="341"/>
      <c r="H22" s="341"/>
      <c r="I22" s="341"/>
      <c r="J22" s="341"/>
    </row>
    <row r="23" spans="1:10">
      <c r="A23" s="198"/>
      <c r="B23" s="198"/>
      <c r="C23" s="198"/>
      <c r="D23" s="198"/>
      <c r="E23" s="198"/>
      <c r="F23" s="198"/>
      <c r="G23" s="341"/>
      <c r="H23" s="341"/>
      <c r="I23" s="341"/>
      <c r="J23" s="341"/>
    </row>
    <row r="24" spans="1:10">
      <c r="A24" s="198"/>
      <c r="B24" s="342"/>
      <c r="C24" s="198"/>
      <c r="D24" s="101"/>
      <c r="E24" s="342"/>
      <c r="F24" s="198"/>
      <c r="G24" s="341"/>
      <c r="H24" s="341"/>
      <c r="I24" s="341"/>
      <c r="J24" s="341"/>
    </row>
    <row r="25" spans="1:10">
      <c r="A25" s="198"/>
      <c r="B25" s="198"/>
      <c r="C25" s="198"/>
      <c r="D25" s="198"/>
      <c r="E25" s="198"/>
      <c r="F25" s="198"/>
      <c r="G25" s="341"/>
      <c r="H25" s="341"/>
      <c r="I25" s="341"/>
      <c r="J25" s="341"/>
    </row>
    <row r="26" spans="1:10">
      <c r="A26" s="198"/>
      <c r="B26" s="198"/>
      <c r="C26" s="198"/>
      <c r="D26" s="198"/>
      <c r="E26" s="198"/>
      <c r="F26" s="198"/>
      <c r="G26" s="341"/>
      <c r="H26" s="341"/>
      <c r="I26" s="341"/>
      <c r="J26" s="341"/>
    </row>
    <row r="27" spans="1:10">
      <c r="A27" s="198"/>
      <c r="B27" s="198"/>
      <c r="C27" s="198"/>
      <c r="D27" s="198"/>
      <c r="E27" s="198"/>
      <c r="F27" s="198"/>
      <c r="G27" s="341"/>
      <c r="H27" s="341"/>
      <c r="I27" s="341"/>
      <c r="J27" s="341"/>
    </row>
    <row r="28" spans="1:10">
      <c r="A28" s="198"/>
      <c r="B28" s="342"/>
      <c r="C28" s="198"/>
      <c r="D28" s="101"/>
      <c r="E28" s="342"/>
      <c r="F28" s="198"/>
      <c r="G28" s="341"/>
      <c r="H28" s="341"/>
      <c r="I28" s="341"/>
      <c r="J28" s="341"/>
    </row>
    <row r="29" spans="1:10">
      <c r="A29" s="198"/>
      <c r="B29" s="342"/>
      <c r="C29" s="198"/>
      <c r="D29" s="101"/>
      <c r="E29" s="342"/>
      <c r="F29" s="198"/>
      <c r="G29" s="341"/>
      <c r="H29" s="341"/>
      <c r="I29" s="341"/>
      <c r="J29" s="341"/>
    </row>
    <row r="30" spans="1:10">
      <c r="A30" s="198"/>
      <c r="B30" s="342"/>
      <c r="C30" s="198"/>
      <c r="D30" s="101"/>
      <c r="E30" s="342"/>
      <c r="F30" s="198"/>
      <c r="G30" s="341"/>
      <c r="H30" s="341"/>
      <c r="I30" s="341"/>
      <c r="J30" s="341"/>
    </row>
    <row r="31" spans="1:10">
      <c r="A31" s="198"/>
      <c r="B31" s="342"/>
      <c r="C31" s="198"/>
      <c r="D31" s="101"/>
      <c r="E31" s="342"/>
      <c r="F31" s="198"/>
      <c r="G31" s="341"/>
      <c r="H31" s="341"/>
      <c r="I31" s="341"/>
      <c r="J31" s="341"/>
    </row>
    <row r="32" spans="1:10">
      <c r="A32" s="198"/>
      <c r="B32" s="342"/>
      <c r="C32" s="198"/>
      <c r="D32" s="101"/>
      <c r="E32" s="342"/>
      <c r="F32" s="198"/>
      <c r="G32" s="341"/>
      <c r="H32" s="341"/>
      <c r="I32" s="341"/>
      <c r="J32" s="341"/>
    </row>
    <row r="33" spans="1:10">
      <c r="A33" s="343"/>
      <c r="B33" s="342"/>
      <c r="C33" s="198"/>
      <c r="D33" s="101"/>
      <c r="E33" s="342"/>
      <c r="F33" s="198"/>
      <c r="G33" s="341"/>
      <c r="H33" s="341"/>
      <c r="I33" s="341"/>
      <c r="J33" s="341"/>
    </row>
    <row r="34" spans="1:10">
      <c r="A34" s="343"/>
      <c r="B34" s="342"/>
      <c r="C34" s="198"/>
      <c r="D34" s="198"/>
      <c r="E34" s="198"/>
      <c r="F34" s="198"/>
      <c r="G34" s="341"/>
      <c r="H34" s="341"/>
      <c r="I34" s="341"/>
      <c r="J34" s="341"/>
    </row>
    <row r="35" spans="1:10">
      <c r="A35" s="343"/>
      <c r="B35" s="342"/>
      <c r="C35" s="198"/>
      <c r="D35" s="198"/>
      <c r="E35" s="198"/>
      <c r="F35" s="198"/>
      <c r="G35" s="341"/>
      <c r="H35" s="341"/>
      <c r="I35" s="341"/>
      <c r="J35" s="341"/>
    </row>
    <row r="36" spans="1:10">
      <c r="A36" s="343"/>
      <c r="B36" s="342"/>
      <c r="C36" s="198"/>
      <c r="D36" s="198"/>
      <c r="E36" s="198"/>
      <c r="F36" s="198"/>
      <c r="G36" s="341"/>
      <c r="H36" s="341"/>
      <c r="I36" s="341"/>
      <c r="J36" s="341"/>
    </row>
    <row r="37" spans="1:10">
      <c r="A37" s="343"/>
      <c r="B37" s="342"/>
      <c r="C37" s="198"/>
      <c r="D37" s="198"/>
      <c r="E37" s="198"/>
      <c r="F37" s="198"/>
      <c r="G37" s="341"/>
      <c r="H37" s="341"/>
      <c r="I37" s="341"/>
      <c r="J37" s="341"/>
    </row>
    <row r="38" spans="1:10">
      <c r="A38" s="343"/>
      <c r="B38" s="342"/>
      <c r="C38" s="198"/>
      <c r="D38" s="198"/>
      <c r="E38" s="198"/>
      <c r="F38" s="198"/>
      <c r="G38" s="341"/>
      <c r="H38" s="341"/>
      <c r="I38" s="341"/>
      <c r="J38" s="341"/>
    </row>
    <row r="39" spans="1:10">
      <c r="A39" s="341"/>
      <c r="B39" s="198"/>
      <c r="C39" s="198"/>
      <c r="D39" s="198"/>
      <c r="E39" s="344"/>
      <c r="F39" s="198"/>
      <c r="G39" s="341"/>
      <c r="H39" s="341"/>
      <c r="I39" s="341"/>
      <c r="J39" s="341"/>
    </row>
    <row r="40" spans="1:10">
      <c r="A40" s="341"/>
      <c r="B40" s="198"/>
      <c r="C40" s="198"/>
      <c r="D40" s="343"/>
      <c r="E40" s="198"/>
      <c r="F40" s="198"/>
      <c r="G40" s="341"/>
      <c r="H40" s="341"/>
      <c r="I40" s="341"/>
      <c r="J40" s="341"/>
    </row>
    <row r="41" spans="1:10">
      <c r="A41" s="341"/>
      <c r="B41" s="198"/>
      <c r="C41" s="198"/>
      <c r="D41" s="343"/>
      <c r="E41" s="198"/>
      <c r="F41" s="198"/>
      <c r="G41" s="341"/>
      <c r="H41" s="341"/>
      <c r="I41" s="341"/>
      <c r="J41" s="341"/>
    </row>
    <row r="42" spans="1:10">
      <c r="A42" s="341"/>
      <c r="B42" s="198"/>
      <c r="C42" s="198"/>
      <c r="D42" s="343"/>
      <c r="E42" s="198"/>
      <c r="F42" s="198"/>
      <c r="G42" s="341"/>
      <c r="H42" s="341"/>
      <c r="I42" s="341"/>
      <c r="J42" s="341"/>
    </row>
    <row r="43" spans="1:10">
      <c r="A43" s="341"/>
      <c r="B43" s="198"/>
      <c r="C43" s="198"/>
      <c r="D43" s="343"/>
      <c r="E43" s="198"/>
      <c r="F43" s="198"/>
      <c r="G43" s="341"/>
      <c r="H43" s="341"/>
      <c r="I43" s="341"/>
      <c r="J43" s="341"/>
    </row>
    <row r="44" spans="1:10">
      <c r="A44" s="341"/>
      <c r="B44" s="198"/>
      <c r="C44" s="198"/>
      <c r="D44" s="343"/>
      <c r="E44" s="198"/>
      <c r="F44" s="198"/>
      <c r="G44" s="341"/>
      <c r="H44" s="341"/>
      <c r="I44" s="341"/>
      <c r="J44" s="341"/>
    </row>
    <row r="45" spans="1:10">
      <c r="A45" s="341"/>
      <c r="B45" s="198"/>
      <c r="C45" s="198"/>
      <c r="D45" s="343"/>
      <c r="E45" s="198"/>
      <c r="F45" s="198"/>
      <c r="G45" s="341"/>
      <c r="H45" s="341"/>
      <c r="I45" s="341"/>
      <c r="J45" s="341"/>
    </row>
    <row r="46" spans="1:10">
      <c r="A46" s="341"/>
      <c r="B46" s="198"/>
      <c r="C46" s="198"/>
      <c r="D46" s="343"/>
      <c r="E46" s="198"/>
      <c r="F46" s="264"/>
      <c r="G46" s="341"/>
      <c r="H46" s="341"/>
      <c r="I46" s="341"/>
      <c r="J46" s="341"/>
    </row>
    <row r="47" spans="1:10">
      <c r="A47" s="341"/>
      <c r="B47" s="198"/>
      <c r="C47" s="198"/>
      <c r="D47" s="198"/>
      <c r="E47" s="198"/>
      <c r="F47" s="198"/>
      <c r="G47" s="341"/>
      <c r="H47" s="341"/>
      <c r="I47" s="341"/>
      <c r="J47" s="341"/>
    </row>
    <row r="48" spans="1:10">
      <c r="A48" s="341"/>
      <c r="B48" s="198"/>
      <c r="C48" s="198"/>
      <c r="D48" s="198"/>
      <c r="E48" s="198"/>
      <c r="F48" s="198"/>
      <c r="G48" s="341"/>
      <c r="H48" s="341"/>
      <c r="I48" s="341"/>
      <c r="J48" s="341"/>
    </row>
    <row r="49" spans="1:10">
      <c r="A49" s="341"/>
      <c r="B49" s="198"/>
      <c r="C49" s="198"/>
      <c r="D49" s="198"/>
      <c r="E49" s="198"/>
      <c r="F49" s="198"/>
      <c r="G49" s="341"/>
      <c r="H49" s="341"/>
      <c r="I49" s="341"/>
      <c r="J49" s="341"/>
    </row>
    <row r="50" spans="1:10">
      <c r="A50" s="341"/>
      <c r="B50" s="198"/>
      <c r="C50" s="198"/>
      <c r="D50" s="198"/>
      <c r="E50" s="198"/>
      <c r="F50" s="198"/>
      <c r="G50" s="341"/>
      <c r="H50" s="341"/>
      <c r="I50" s="341"/>
      <c r="J50" s="341"/>
    </row>
    <row r="51" spans="1:10">
      <c r="A51" s="341"/>
      <c r="B51" s="198"/>
      <c r="C51" s="198"/>
      <c r="D51" s="198"/>
      <c r="E51" s="344"/>
      <c r="F51" s="198"/>
      <c r="G51" s="341"/>
      <c r="H51" s="341"/>
      <c r="I51" s="341"/>
      <c r="J51" s="341"/>
    </row>
    <row r="52" spans="1:10">
      <c r="A52" s="341"/>
      <c r="B52" s="198"/>
      <c r="C52" s="198"/>
      <c r="D52" s="343"/>
      <c r="E52" s="198"/>
      <c r="F52" s="198"/>
      <c r="G52" s="341"/>
      <c r="H52" s="341"/>
      <c r="I52" s="341"/>
      <c r="J52" s="341"/>
    </row>
    <row r="53" spans="1:10">
      <c r="A53" s="341"/>
      <c r="B53" s="198"/>
      <c r="C53" s="198"/>
      <c r="D53" s="343"/>
      <c r="E53" s="198"/>
      <c r="F53" s="198"/>
      <c r="G53" s="341"/>
      <c r="H53" s="341"/>
      <c r="I53" s="341"/>
      <c r="J53" s="341"/>
    </row>
    <row r="54" spans="1:10">
      <c r="A54" s="341"/>
      <c r="B54" s="198"/>
      <c r="C54" s="198"/>
      <c r="D54" s="343"/>
      <c r="E54" s="198"/>
      <c r="F54" s="198"/>
      <c r="G54" s="341"/>
      <c r="H54" s="341"/>
      <c r="I54" s="341"/>
      <c r="J54" s="341"/>
    </row>
    <row r="55" spans="1:10">
      <c r="A55" s="341"/>
      <c r="B55" s="198"/>
      <c r="C55" s="198"/>
      <c r="D55" s="343"/>
      <c r="E55" s="198"/>
      <c r="F55" s="198"/>
      <c r="G55" s="341"/>
      <c r="H55" s="341"/>
      <c r="I55" s="341"/>
      <c r="J55" s="341"/>
    </row>
    <row r="56" spans="1:10">
      <c r="A56" s="341"/>
      <c r="B56" s="198"/>
      <c r="C56" s="198"/>
      <c r="D56" s="343"/>
      <c r="E56" s="198"/>
      <c r="F56" s="198"/>
      <c r="G56" s="341"/>
      <c r="H56" s="341"/>
      <c r="I56" s="341"/>
      <c r="J56" s="341"/>
    </row>
    <row r="57" spans="1:10">
      <c r="A57" s="341"/>
      <c r="B57" s="198"/>
      <c r="C57" s="198"/>
      <c r="D57" s="343"/>
      <c r="E57" s="198"/>
      <c r="F57" s="198"/>
      <c r="G57" s="341"/>
      <c r="H57" s="341"/>
      <c r="I57" s="341"/>
      <c r="J57" s="341"/>
    </row>
    <row r="58" spans="1:10">
      <c r="A58" s="341"/>
      <c r="B58" s="198"/>
      <c r="C58" s="198"/>
      <c r="D58" s="343"/>
      <c r="E58" s="198"/>
      <c r="F58" s="264"/>
      <c r="G58" s="341"/>
      <c r="H58" s="341"/>
      <c r="I58" s="341"/>
      <c r="J58" s="341"/>
    </row>
    <row r="59" spans="1:10">
      <c r="A59" s="341"/>
      <c r="B59" s="198"/>
      <c r="C59" s="198"/>
      <c r="D59" s="198"/>
      <c r="E59" s="198"/>
      <c r="F59" s="198"/>
      <c r="G59" s="341"/>
      <c r="H59" s="341"/>
      <c r="I59" s="341"/>
      <c r="J59" s="341"/>
    </row>
    <row r="60" spans="1:10">
      <c r="A60" s="341"/>
      <c r="B60" s="198"/>
      <c r="C60" s="198"/>
      <c r="D60" s="198"/>
      <c r="E60" s="198"/>
      <c r="F60" s="198"/>
      <c r="G60" s="341"/>
      <c r="H60" s="341"/>
      <c r="I60" s="341"/>
      <c r="J60" s="341"/>
    </row>
  </sheetData>
  <mergeCells count="3">
    <mergeCell ref="A3:I3"/>
    <mergeCell ref="A5:I5"/>
    <mergeCell ref="A6:F6"/>
  </mergeCells>
  <printOptions horizontalCentered="1"/>
  <pageMargins left="0.23622047244094491" right="0.23622047244094491" top="0.98425196850393704" bottom="0.98425196850393704" header="0.51181102362204722" footer="0.51181102362204722"/>
  <pageSetup paperSize="9" orientation="landscape" r:id="rId1"/>
  <headerFooter alignWithMargins="0"/>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0"/>
  <dimension ref="A1:J20"/>
  <sheetViews>
    <sheetView showGridLines="0" topLeftCell="A5" zoomScaleNormal="100" zoomScaleSheetLayoutView="100" workbookViewId="0">
      <selection activeCell="A6" sqref="A6:XFD7"/>
    </sheetView>
  </sheetViews>
  <sheetFormatPr defaultColWidth="9.26953125" defaultRowHeight="13"/>
  <cols>
    <col min="1" max="1" width="16.453125" style="211" bestFit="1" customWidth="1"/>
    <col min="2" max="2" width="17.26953125" style="182" customWidth="1"/>
    <col min="3" max="3" width="14" style="182" customWidth="1"/>
    <col min="4" max="6" width="9.7265625" style="182" customWidth="1"/>
    <col min="7" max="7" width="9.7265625" style="211" customWidth="1"/>
    <col min="8" max="8" width="14.7265625" style="211" customWidth="1"/>
    <col min="9" max="9" width="12.7265625" style="211" customWidth="1"/>
    <col min="10" max="10" width="9.26953125" style="331"/>
    <col min="11" max="16384" width="9.26953125" style="211"/>
  </cols>
  <sheetData>
    <row r="1" spans="1:9" ht="25.5" customHeight="1">
      <c r="A1" s="1121" t="s">
        <v>233</v>
      </c>
      <c r="B1" s="1121"/>
      <c r="C1" s="1121"/>
      <c r="D1" s="1121"/>
      <c r="E1" s="1121"/>
      <c r="F1" s="1121"/>
      <c r="G1" s="1121"/>
      <c r="H1" s="1121"/>
      <c r="I1" s="1121"/>
    </row>
    <row r="2" spans="1:9">
      <c r="A2" s="327"/>
      <c r="B2" s="327"/>
      <c r="C2" s="327"/>
      <c r="D2" s="327"/>
      <c r="E2" s="327"/>
      <c r="F2" s="327"/>
    </row>
    <row r="3" spans="1:9" ht="59.25" customHeight="1">
      <c r="A3" s="1121" t="s">
        <v>234</v>
      </c>
      <c r="B3" s="1121"/>
      <c r="C3" s="1121"/>
      <c r="D3" s="1121"/>
      <c r="E3" s="1121"/>
      <c r="F3" s="1121"/>
      <c r="G3" s="1121"/>
      <c r="H3" s="1121"/>
      <c r="I3" s="1121"/>
    </row>
    <row r="4" spans="1:9">
      <c r="A4" s="1122"/>
      <c r="B4" s="1122"/>
      <c r="C4" s="1122"/>
      <c r="D4" s="1122"/>
      <c r="E4" s="1122"/>
      <c r="F4" s="1122"/>
    </row>
    <row r="5" spans="1:9" s="331" customFormat="1" ht="73.5" customHeight="1">
      <c r="A5" s="345" t="s">
        <v>235</v>
      </c>
      <c r="B5" s="346" t="s">
        <v>236</v>
      </c>
      <c r="C5" s="346" t="s">
        <v>237</v>
      </c>
      <c r="D5" s="346" t="s">
        <v>238</v>
      </c>
      <c r="E5" s="346" t="s">
        <v>239</v>
      </c>
      <c r="F5" s="346" t="s">
        <v>240</v>
      </c>
      <c r="G5" s="346" t="s">
        <v>241</v>
      </c>
      <c r="H5" s="346" t="s">
        <v>652</v>
      </c>
      <c r="I5" s="346" t="s">
        <v>653</v>
      </c>
    </row>
    <row r="6" spans="1:9" ht="20.149999999999999" customHeight="1">
      <c r="A6" s="811">
        <v>2018</v>
      </c>
      <c r="B6" s="360">
        <v>2399425</v>
      </c>
      <c r="C6" s="360">
        <v>184869</v>
      </c>
      <c r="D6" s="360">
        <v>11384</v>
      </c>
      <c r="E6" s="360">
        <v>2344</v>
      </c>
      <c r="F6" s="360">
        <v>904</v>
      </c>
      <c r="G6" s="360">
        <v>672</v>
      </c>
      <c r="H6" s="360">
        <v>1392</v>
      </c>
      <c r="I6" s="793">
        <v>2600990</v>
      </c>
    </row>
    <row r="7" spans="1:9" ht="20.149999999999999" customHeight="1">
      <c r="A7" s="830" t="s">
        <v>178</v>
      </c>
      <c r="B7" s="796">
        <v>-1.8000000000000001E-4</v>
      </c>
      <c r="C7" s="796">
        <v>-3.7999999999999999E-2</v>
      </c>
      <c r="D7" s="796">
        <v>-0.18899999999999997</v>
      </c>
      <c r="E7" s="796">
        <v>-4.5999999999999999E-2</v>
      </c>
      <c r="F7" s="796">
        <v>-0.26500000000000001</v>
      </c>
      <c r="G7" s="796">
        <v>0.157</v>
      </c>
      <c r="H7" s="726" t="s">
        <v>609</v>
      </c>
      <c r="I7" s="794">
        <v>-1.9E-2</v>
      </c>
    </row>
    <row r="8" spans="1:9" ht="20.149999999999999" customHeight="1">
      <c r="A8" s="811">
        <v>2019</v>
      </c>
      <c r="B8" s="360">
        <v>2413067</v>
      </c>
      <c r="C8" s="360">
        <v>165487</v>
      </c>
      <c r="D8" s="360">
        <v>11436</v>
      </c>
      <c r="E8" s="360">
        <v>1897</v>
      </c>
      <c r="F8" s="360">
        <v>940</v>
      </c>
      <c r="G8" s="360" t="s">
        <v>609</v>
      </c>
      <c r="H8" s="360">
        <v>1823</v>
      </c>
      <c r="I8" s="793">
        <v>2594650</v>
      </c>
    </row>
    <row r="9" spans="1:9" ht="20.149999999999999" customHeight="1">
      <c r="A9" s="830" t="s">
        <v>178</v>
      </c>
      <c r="B9" s="796">
        <v>-8.0000000000000002E-3</v>
      </c>
      <c r="C9" s="796">
        <v>-0.105</v>
      </c>
      <c r="D9" s="796">
        <v>5.0000000000000001E-3</v>
      </c>
      <c r="E9" s="796">
        <v>-0.191</v>
      </c>
      <c r="F9" s="796">
        <v>0.04</v>
      </c>
      <c r="G9" s="727" t="s">
        <v>609</v>
      </c>
      <c r="H9" s="730" t="s">
        <v>609</v>
      </c>
      <c r="I9" s="794">
        <v>-2E-3</v>
      </c>
    </row>
    <row r="10" spans="1:9" ht="20.149999999999999" customHeight="1">
      <c r="A10" s="811">
        <v>2020</v>
      </c>
      <c r="B10" s="360">
        <v>1697632</v>
      </c>
      <c r="C10" s="360">
        <v>101165</v>
      </c>
      <c r="D10" s="360">
        <v>6768</v>
      </c>
      <c r="E10" s="360">
        <v>1382</v>
      </c>
      <c r="F10" s="360" t="s">
        <v>609</v>
      </c>
      <c r="G10" s="360" t="s">
        <v>609</v>
      </c>
      <c r="H10" s="360">
        <v>2525</v>
      </c>
      <c r="I10" s="793">
        <v>1809472</v>
      </c>
    </row>
    <row r="11" spans="1:9" ht="20.149999999999999" customHeight="1">
      <c r="A11" s="830" t="s">
        <v>178</v>
      </c>
      <c r="B11" s="796">
        <v>-0.29600000000000004</v>
      </c>
      <c r="C11" s="796">
        <v>-0.38900000000000001</v>
      </c>
      <c r="D11" s="796">
        <v>-0.40799999999999997</v>
      </c>
      <c r="E11" s="796">
        <v>-0.27100000000000002</v>
      </c>
      <c r="F11" s="728" t="s">
        <v>609</v>
      </c>
      <c r="G11" s="729" t="s">
        <v>609</v>
      </c>
      <c r="H11" s="730" t="s">
        <v>609</v>
      </c>
      <c r="I11" s="794">
        <v>-0.30299999999999999</v>
      </c>
    </row>
    <row r="12" spans="1:9" ht="20.149999999999999" customHeight="1">
      <c r="A12" s="811">
        <v>2021</v>
      </c>
      <c r="B12" s="360">
        <v>2010487</v>
      </c>
      <c r="C12" s="360">
        <v>132753</v>
      </c>
      <c r="D12" s="360">
        <v>8333</v>
      </c>
      <c r="E12" s="360" t="s">
        <v>609</v>
      </c>
      <c r="F12" s="360" t="s">
        <v>609</v>
      </c>
      <c r="G12" s="360" t="s">
        <v>609</v>
      </c>
      <c r="H12" s="360">
        <v>5128</v>
      </c>
      <c r="I12" s="793">
        <v>2156701</v>
      </c>
    </row>
    <row r="13" spans="1:9" ht="20.149999999999999" customHeight="1">
      <c r="A13" s="830" t="s">
        <v>178</v>
      </c>
      <c r="B13" s="796">
        <v>0.184</v>
      </c>
      <c r="C13" s="796">
        <v>0.312</v>
      </c>
      <c r="D13" s="796">
        <v>0.23100000000000001</v>
      </c>
      <c r="E13" s="729" t="s">
        <v>609</v>
      </c>
      <c r="F13" s="728" t="s">
        <v>609</v>
      </c>
      <c r="G13" s="729" t="s">
        <v>609</v>
      </c>
      <c r="H13" s="730" t="s">
        <v>609</v>
      </c>
      <c r="I13" s="794">
        <v>0.192</v>
      </c>
    </row>
    <row r="14" spans="1:9" ht="20.149999999999999" customHeight="1">
      <c r="A14" s="811">
        <v>2022</v>
      </c>
      <c r="B14" s="360">
        <v>2074498</v>
      </c>
      <c r="C14" s="360">
        <v>131851</v>
      </c>
      <c r="D14" s="360" t="s">
        <v>609</v>
      </c>
      <c r="E14" s="360" t="s">
        <v>609</v>
      </c>
      <c r="F14" s="360" t="s">
        <v>609</v>
      </c>
      <c r="G14" s="360" t="s">
        <v>609</v>
      </c>
      <c r="H14" s="360">
        <v>14626</v>
      </c>
      <c r="I14" s="793">
        <v>2220975</v>
      </c>
    </row>
    <row r="15" spans="1:9" ht="20.149999999999999" customHeight="1">
      <c r="A15" s="830" t="s">
        <v>178</v>
      </c>
      <c r="B15" s="796">
        <v>3.2000000000000001E-2</v>
      </c>
      <c r="C15" s="796">
        <v>-6.9999999999999993E-3</v>
      </c>
      <c r="D15" s="729" t="s">
        <v>609</v>
      </c>
      <c r="E15" s="729" t="s">
        <v>609</v>
      </c>
      <c r="F15" s="729" t="s">
        <v>609</v>
      </c>
      <c r="G15" s="729" t="s">
        <v>609</v>
      </c>
      <c r="H15" s="730" t="s">
        <v>609</v>
      </c>
      <c r="I15" s="794">
        <v>0.03</v>
      </c>
    </row>
    <row r="16" spans="1:9" ht="20.149999999999999" customHeight="1">
      <c r="A16" s="811">
        <v>2023</v>
      </c>
      <c r="B16" s="360">
        <v>2039009</v>
      </c>
      <c r="C16" s="797" t="s">
        <v>609</v>
      </c>
      <c r="D16" s="361" t="s">
        <v>609</v>
      </c>
      <c r="E16" s="361" t="s">
        <v>609</v>
      </c>
      <c r="F16" s="361" t="s">
        <v>609</v>
      </c>
      <c r="G16" s="361" t="s">
        <v>609</v>
      </c>
      <c r="H16" s="333">
        <v>140926</v>
      </c>
      <c r="I16" s="795">
        <v>2179935</v>
      </c>
    </row>
    <row r="17" spans="1:10" ht="20.149999999999999" customHeight="1">
      <c r="A17" s="830" t="s">
        <v>178</v>
      </c>
      <c r="B17" s="796">
        <v>-1.7000000000000001E-2</v>
      </c>
      <c r="C17" s="729" t="s">
        <v>609</v>
      </c>
      <c r="D17" s="729" t="s">
        <v>609</v>
      </c>
      <c r="E17" s="729" t="s">
        <v>609</v>
      </c>
      <c r="F17" s="729" t="s">
        <v>609</v>
      </c>
      <c r="G17" s="729" t="s">
        <v>609</v>
      </c>
      <c r="H17" s="730" t="s">
        <v>609</v>
      </c>
      <c r="I17" s="794">
        <v>-1.8000000000000002E-2</v>
      </c>
    </row>
    <row r="18" spans="1:10" s="233" customFormat="1" ht="20.149999999999999" customHeight="1">
      <c r="A18" s="830" t="s">
        <v>647</v>
      </c>
      <c r="B18" s="966">
        <v>-0.15020932098315221</v>
      </c>
      <c r="C18" s="967" t="s">
        <v>609</v>
      </c>
      <c r="D18" s="967" t="s">
        <v>609</v>
      </c>
      <c r="E18" s="967" t="s">
        <v>609</v>
      </c>
      <c r="F18" s="967" t="s">
        <v>609</v>
      </c>
      <c r="G18" s="967" t="s">
        <v>609</v>
      </c>
      <c r="H18" s="967" t="s">
        <v>609</v>
      </c>
      <c r="I18" s="968">
        <v>-0.16188259085963419</v>
      </c>
      <c r="J18" s="969"/>
    </row>
    <row r="19" spans="1:10">
      <c r="A19" s="231" t="s">
        <v>228</v>
      </c>
      <c r="B19" s="337"/>
      <c r="C19" s="347"/>
      <c r="D19" s="337"/>
      <c r="E19" s="337"/>
      <c r="F19" s="347"/>
      <c r="G19" s="244"/>
      <c r="H19" s="244"/>
    </row>
    <row r="20" spans="1:10">
      <c r="A20" s="274"/>
      <c r="B20" s="274"/>
      <c r="C20" s="274"/>
      <c r="D20" s="274"/>
      <c r="E20" s="274"/>
      <c r="F20" s="274"/>
      <c r="G20" s="348"/>
      <c r="H20" s="348"/>
      <c r="I20" s="348"/>
    </row>
  </sheetData>
  <mergeCells count="3">
    <mergeCell ref="A1:I1"/>
    <mergeCell ref="A3:I3"/>
    <mergeCell ref="A4:F4"/>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1"/>
  <dimension ref="A1:J20"/>
  <sheetViews>
    <sheetView showGridLines="0" topLeftCell="A6" zoomScaleNormal="100" zoomScaleSheetLayoutView="100" workbookViewId="0">
      <selection activeCell="K5" sqref="K5"/>
    </sheetView>
  </sheetViews>
  <sheetFormatPr defaultColWidth="9.26953125" defaultRowHeight="13"/>
  <cols>
    <col min="1" max="1" width="16.453125" style="211" bestFit="1" customWidth="1"/>
    <col min="2" max="2" width="11.7265625" style="182" customWidth="1"/>
    <col min="3" max="6" width="10.7265625" style="182" customWidth="1"/>
    <col min="7" max="7" width="10.7265625" style="211" customWidth="1"/>
    <col min="8" max="8" width="15.26953125" style="211" customWidth="1"/>
    <col min="9" max="9" width="12.7265625" style="211" customWidth="1"/>
    <col min="10" max="10" width="9.7265625" style="211" customWidth="1"/>
    <col min="11" max="16384" width="9.26953125" style="211"/>
  </cols>
  <sheetData>
    <row r="1" spans="1:9" ht="25.5" customHeight="1">
      <c r="A1" s="1121" t="s">
        <v>255</v>
      </c>
      <c r="B1" s="1121"/>
      <c r="C1" s="1121"/>
      <c r="D1" s="1121"/>
      <c r="E1" s="1121"/>
      <c r="F1" s="1121"/>
      <c r="G1" s="1121"/>
      <c r="H1" s="1121"/>
      <c r="I1" s="1121"/>
    </row>
    <row r="2" spans="1:9">
      <c r="A2" s="327"/>
      <c r="B2" s="327"/>
      <c r="C2" s="327"/>
      <c r="D2" s="327"/>
      <c r="E2" s="327"/>
      <c r="F2" s="327"/>
    </row>
    <row r="3" spans="1:9" ht="48" customHeight="1">
      <c r="A3" s="1121" t="s">
        <v>256</v>
      </c>
      <c r="B3" s="1121"/>
      <c r="C3" s="1121"/>
      <c r="D3" s="1121"/>
      <c r="E3" s="1121"/>
      <c r="F3" s="1121"/>
      <c r="G3" s="1121"/>
      <c r="H3" s="1121"/>
      <c r="I3" s="1121"/>
    </row>
    <row r="4" spans="1:9">
      <c r="A4" s="1122"/>
      <c r="B4" s="1122"/>
      <c r="C4" s="1122"/>
      <c r="D4" s="1122"/>
      <c r="E4" s="1122"/>
      <c r="F4" s="1122"/>
    </row>
    <row r="5" spans="1:9" s="331" customFormat="1" ht="73.5" customHeight="1">
      <c r="A5" s="345" t="s">
        <v>257</v>
      </c>
      <c r="B5" s="346" t="s">
        <v>236</v>
      </c>
      <c r="C5" s="346" t="s">
        <v>237</v>
      </c>
      <c r="D5" s="346" t="s">
        <v>238</v>
      </c>
      <c r="E5" s="346" t="s">
        <v>239</v>
      </c>
      <c r="F5" s="346" t="s">
        <v>240</v>
      </c>
      <c r="G5" s="346" t="s">
        <v>241</v>
      </c>
      <c r="H5" s="346" t="s">
        <v>652</v>
      </c>
      <c r="I5" s="346" t="s">
        <v>653</v>
      </c>
    </row>
    <row r="6" spans="1:9" ht="20.149999999999999" customHeight="1">
      <c r="A6" s="731">
        <v>2018</v>
      </c>
      <c r="B6" s="732">
        <v>632712</v>
      </c>
      <c r="C6" s="732">
        <v>99563</v>
      </c>
      <c r="D6" s="732">
        <v>10518</v>
      </c>
      <c r="E6" s="732">
        <v>2601</v>
      </c>
      <c r="F6" s="732">
        <v>1087</v>
      </c>
      <c r="G6" s="732">
        <v>767</v>
      </c>
      <c r="H6" s="734">
        <v>1345</v>
      </c>
      <c r="I6" s="732">
        <v>748593</v>
      </c>
    </row>
    <row r="7" spans="1:9" ht="20.149999999999999" customHeight="1">
      <c r="A7" s="731" t="s">
        <v>178</v>
      </c>
      <c r="B7" s="705">
        <v>6.9999999999999993E-3</v>
      </c>
      <c r="C7" s="705">
        <v>-7.2000000000000008E-2</v>
      </c>
      <c r="D7" s="705">
        <v>-0.161</v>
      </c>
      <c r="E7" s="705">
        <v>-7.2999999999999995E-2</v>
      </c>
      <c r="F7" s="705">
        <v>-0.24</v>
      </c>
      <c r="G7" s="705">
        <v>-4.0000000000000001E-3</v>
      </c>
      <c r="H7" s="971" t="s">
        <v>609</v>
      </c>
      <c r="I7" s="705">
        <v>-5.0000000000000001E-3</v>
      </c>
    </row>
    <row r="8" spans="1:9" ht="20.149999999999999" customHeight="1">
      <c r="A8" s="731">
        <v>2019</v>
      </c>
      <c r="B8" s="733">
        <v>641645</v>
      </c>
      <c r="C8" s="733">
        <v>88561</v>
      </c>
      <c r="D8" s="733">
        <v>10483</v>
      </c>
      <c r="E8" s="733">
        <v>2089</v>
      </c>
      <c r="F8" s="733">
        <v>1398</v>
      </c>
      <c r="G8" s="733" t="s">
        <v>609</v>
      </c>
      <c r="H8" s="734">
        <v>1719</v>
      </c>
      <c r="I8" s="733">
        <v>745895</v>
      </c>
    </row>
    <row r="9" spans="1:9" ht="20.149999999999999" customHeight="1">
      <c r="A9" s="731" t="s">
        <v>178</v>
      </c>
      <c r="B9" s="705">
        <v>1E-3</v>
      </c>
      <c r="C9" s="705">
        <v>-0.111</v>
      </c>
      <c r="D9" s="705">
        <v>-3.0000000000000001E-3</v>
      </c>
      <c r="E9" s="705">
        <v>-0.19699999999999998</v>
      </c>
      <c r="F9" s="705">
        <v>0.28600000000000003</v>
      </c>
      <c r="G9" s="705" t="s">
        <v>609</v>
      </c>
      <c r="H9" s="971" t="s">
        <v>609</v>
      </c>
      <c r="I9" s="705">
        <v>-4.0000000000000001E-3</v>
      </c>
    </row>
    <row r="10" spans="1:9" ht="20.149999999999999" customHeight="1">
      <c r="A10" s="731">
        <v>2020</v>
      </c>
      <c r="B10" s="733">
        <v>483384</v>
      </c>
      <c r="C10" s="733">
        <v>58948</v>
      </c>
      <c r="D10" s="733">
        <v>6172</v>
      </c>
      <c r="E10" s="733">
        <v>1719</v>
      </c>
      <c r="F10" s="733" t="s">
        <v>609</v>
      </c>
      <c r="G10" s="733" t="s">
        <v>609</v>
      </c>
      <c r="H10" s="734">
        <v>2387</v>
      </c>
      <c r="I10" s="733">
        <v>552610</v>
      </c>
    </row>
    <row r="11" spans="1:9" ht="20.149999999999999" customHeight="1">
      <c r="A11" s="731" t="s">
        <v>178</v>
      </c>
      <c r="B11" s="705">
        <v>-0.247</v>
      </c>
      <c r="C11" s="705">
        <v>-0.33399999999999996</v>
      </c>
      <c r="D11" s="705">
        <v>-0.41100000000000003</v>
      </c>
      <c r="E11" s="705">
        <v>-0.17699999999999999</v>
      </c>
      <c r="F11" s="705" t="s">
        <v>609</v>
      </c>
      <c r="G11" s="705" t="s">
        <v>609</v>
      </c>
      <c r="H11" s="971" t="s">
        <v>609</v>
      </c>
      <c r="I11" s="705">
        <v>-0.25900000000000001</v>
      </c>
    </row>
    <row r="12" spans="1:9" ht="20.149999999999999" customHeight="1">
      <c r="A12" s="731">
        <v>2021</v>
      </c>
      <c r="B12" s="733">
        <v>582640</v>
      </c>
      <c r="C12" s="733">
        <v>75278</v>
      </c>
      <c r="D12" s="733">
        <v>7881</v>
      </c>
      <c r="E12" s="733" t="s">
        <v>609</v>
      </c>
      <c r="F12" s="733" t="s">
        <v>609</v>
      </c>
      <c r="G12" s="733" t="s">
        <v>609</v>
      </c>
      <c r="H12" s="734">
        <v>4743</v>
      </c>
      <c r="I12" s="733">
        <v>670542</v>
      </c>
    </row>
    <row r="13" spans="1:9" ht="20.149999999999999" customHeight="1">
      <c r="A13" s="731" t="s">
        <v>178</v>
      </c>
      <c r="B13" s="705">
        <v>0.20499999999999999</v>
      </c>
      <c r="C13" s="705">
        <v>0.27699999999999997</v>
      </c>
      <c r="D13" s="705">
        <v>0.27699999999999997</v>
      </c>
      <c r="E13" s="705" t="s">
        <v>609</v>
      </c>
      <c r="F13" s="705" t="s">
        <v>609</v>
      </c>
      <c r="G13" s="705" t="s">
        <v>609</v>
      </c>
      <c r="H13" s="971" t="s">
        <v>609</v>
      </c>
      <c r="I13" s="705">
        <v>0.21299999999999999</v>
      </c>
    </row>
    <row r="14" spans="1:9" ht="20.149999999999999" customHeight="1">
      <c r="A14" s="731">
        <v>2022</v>
      </c>
      <c r="B14" s="733">
        <v>615074</v>
      </c>
      <c r="C14" s="733">
        <v>75672</v>
      </c>
      <c r="D14" s="733" t="s">
        <v>609</v>
      </c>
      <c r="E14" s="733" t="s">
        <v>609</v>
      </c>
      <c r="F14" s="733" t="s">
        <v>609</v>
      </c>
      <c r="G14" s="733" t="s">
        <v>609</v>
      </c>
      <c r="H14" s="734">
        <v>12234</v>
      </c>
      <c r="I14" s="733">
        <v>702980</v>
      </c>
    </row>
    <row r="15" spans="1:9" ht="20.149999999999999" customHeight="1">
      <c r="A15" s="731" t="s">
        <v>178</v>
      </c>
      <c r="B15" s="705">
        <v>5.5999999999999994E-2</v>
      </c>
      <c r="C15" s="705">
        <v>5.0000000000000001E-3</v>
      </c>
      <c r="D15" s="705" t="s">
        <v>609</v>
      </c>
      <c r="E15" s="705" t="s">
        <v>609</v>
      </c>
      <c r="F15" s="705" t="s">
        <v>609</v>
      </c>
      <c r="G15" s="705" t="s">
        <v>609</v>
      </c>
      <c r="H15" s="971" t="s">
        <v>609</v>
      </c>
      <c r="I15" s="705">
        <v>4.8000000000000001E-2</v>
      </c>
    </row>
    <row r="16" spans="1:9" ht="20.149999999999999" customHeight="1">
      <c r="A16" s="731">
        <v>2023</v>
      </c>
      <c r="B16" s="733">
        <v>532994</v>
      </c>
      <c r="C16" s="733" t="s">
        <v>609</v>
      </c>
      <c r="D16" s="733" t="s">
        <v>609</v>
      </c>
      <c r="E16" s="733" t="s">
        <v>609</v>
      </c>
      <c r="F16" s="733" t="s">
        <v>609</v>
      </c>
      <c r="G16" s="733" t="s">
        <v>609</v>
      </c>
      <c r="H16" s="734">
        <v>70224</v>
      </c>
      <c r="I16" s="733">
        <v>603218</v>
      </c>
    </row>
    <row r="17" spans="1:10" ht="20.149999999999999" customHeight="1">
      <c r="A17" s="739" t="s">
        <v>178</v>
      </c>
      <c r="B17" s="706">
        <v>-0.13300000000000001</v>
      </c>
      <c r="C17" s="706" t="s">
        <v>609</v>
      </c>
      <c r="D17" s="706" t="s">
        <v>609</v>
      </c>
      <c r="E17" s="706" t="s">
        <v>609</v>
      </c>
      <c r="F17" s="706" t="s">
        <v>609</v>
      </c>
      <c r="G17" s="706" t="s">
        <v>609</v>
      </c>
      <c r="H17" s="971" t="s">
        <v>609</v>
      </c>
      <c r="I17" s="706">
        <v>-0.14199999999999999</v>
      </c>
    </row>
    <row r="18" spans="1:10" ht="20.149999999999999" customHeight="1">
      <c r="A18" s="721" t="s">
        <v>647</v>
      </c>
      <c r="B18" s="722">
        <v>-0.15760409159301547</v>
      </c>
      <c r="C18" s="364"/>
      <c r="D18" s="364"/>
      <c r="E18" s="364"/>
      <c r="F18" s="364"/>
      <c r="G18" s="364"/>
      <c r="H18" s="364" t="s">
        <v>609</v>
      </c>
      <c r="I18" s="722">
        <v>-0.19419764812120877</v>
      </c>
      <c r="J18" s="363"/>
    </row>
    <row r="19" spans="1:10">
      <c r="A19" s="231" t="s">
        <v>204</v>
      </c>
      <c r="B19" s="337"/>
      <c r="C19" s="347"/>
      <c r="D19" s="337"/>
      <c r="E19" s="337"/>
      <c r="F19" s="347"/>
      <c r="G19" s="244"/>
      <c r="H19" s="244"/>
    </row>
    <row r="20" spans="1:10" ht="29.25" customHeight="1">
      <c r="A20" s="1123"/>
      <c r="B20" s="1123"/>
      <c r="C20" s="1123"/>
      <c r="D20" s="1123"/>
      <c r="E20" s="1123"/>
      <c r="F20" s="1123"/>
      <c r="G20" s="1123"/>
      <c r="H20" s="1123"/>
      <c r="I20" s="1123"/>
    </row>
  </sheetData>
  <mergeCells count="4">
    <mergeCell ref="A1:I1"/>
    <mergeCell ref="A3:I3"/>
    <mergeCell ref="A4:F4"/>
    <mergeCell ref="A20:I20"/>
  </mergeCells>
  <printOptions horizontalCentered="1"/>
  <pageMargins left="0.23622047244094491" right="0.23622047244094491" top="0.98425196850393704" bottom="0.98425196850393704" header="0.51181102362204722" footer="0.51181102362204722"/>
  <pageSetup paperSize="9" scale="94" orientation="landscape" verticalDpi="597" r:id="rId1"/>
  <headerFooter alignWithMargins="0"/>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2">
    <pageSetUpPr fitToPage="1"/>
  </sheetPr>
  <dimension ref="A1:I21"/>
  <sheetViews>
    <sheetView showGridLines="0" topLeftCell="A6" zoomScaleNormal="100" zoomScaleSheetLayoutView="100" workbookViewId="0">
      <selection activeCell="L6" sqref="L6"/>
    </sheetView>
  </sheetViews>
  <sheetFormatPr defaultColWidth="9.26953125" defaultRowHeight="13"/>
  <cols>
    <col min="1" max="1" width="16.453125" style="211" bestFit="1" customWidth="1"/>
    <col min="2" max="2" width="11" style="182" customWidth="1"/>
    <col min="3" max="6" width="9.7265625" style="182" customWidth="1"/>
    <col min="7" max="7" width="9.7265625" style="211" customWidth="1"/>
    <col min="8" max="8" width="16.7265625" style="211" customWidth="1"/>
    <col min="9" max="9" width="12.7265625" style="211" customWidth="1"/>
    <col min="10" max="10" width="9.7265625" style="211" customWidth="1"/>
    <col min="11" max="16384" width="9.26953125" style="211"/>
  </cols>
  <sheetData>
    <row r="1" spans="1:9" ht="25.5" customHeight="1">
      <c r="A1" s="1121" t="s">
        <v>258</v>
      </c>
      <c r="B1" s="1121"/>
      <c r="C1" s="1121"/>
      <c r="D1" s="1121"/>
      <c r="E1" s="1121"/>
      <c r="F1" s="1121"/>
      <c r="G1" s="1121"/>
      <c r="H1" s="1121"/>
      <c r="I1" s="1121"/>
    </row>
    <row r="2" spans="1:9" ht="4.5" customHeight="1">
      <c r="A2" s="327"/>
      <c r="B2" s="327"/>
      <c r="C2" s="327"/>
      <c r="D2" s="327"/>
      <c r="E2" s="327"/>
      <c r="F2" s="327"/>
    </row>
    <row r="3" spans="1:9" ht="48" customHeight="1">
      <c r="A3" s="1121" t="s">
        <v>259</v>
      </c>
      <c r="B3" s="1121"/>
      <c r="C3" s="1121"/>
      <c r="D3" s="1121"/>
      <c r="E3" s="1121"/>
      <c r="F3" s="1121"/>
      <c r="G3" s="1121"/>
      <c r="H3" s="1121"/>
      <c r="I3" s="1121"/>
    </row>
    <row r="4" spans="1:9">
      <c r="A4" s="1122"/>
      <c r="B4" s="1122"/>
      <c r="C4" s="1122"/>
      <c r="D4" s="1122"/>
      <c r="E4" s="1122"/>
      <c r="F4" s="1122"/>
    </row>
    <row r="5" spans="1:9" s="331" customFormat="1" ht="73.5" customHeight="1">
      <c r="A5" s="345" t="s">
        <v>257</v>
      </c>
      <c r="B5" s="738" t="s">
        <v>236</v>
      </c>
      <c r="C5" s="346" t="s">
        <v>237</v>
      </c>
      <c r="D5" s="346" t="s">
        <v>238</v>
      </c>
      <c r="E5" s="346" t="s">
        <v>239</v>
      </c>
      <c r="F5" s="346" t="s">
        <v>240</v>
      </c>
      <c r="G5" s="346" t="s">
        <v>241</v>
      </c>
      <c r="H5" s="346" t="s">
        <v>652</v>
      </c>
      <c r="I5" s="346" t="s">
        <v>653</v>
      </c>
    </row>
    <row r="6" spans="1:9" ht="20.149999999999999" customHeight="1">
      <c r="A6" s="731">
        <v>2018</v>
      </c>
      <c r="B6" s="732">
        <v>1828181</v>
      </c>
      <c r="C6" s="732">
        <v>101273</v>
      </c>
      <c r="D6" s="732">
        <v>2675</v>
      </c>
      <c r="E6" s="732">
        <v>429</v>
      </c>
      <c r="F6" s="732">
        <v>176</v>
      </c>
      <c r="G6" s="732">
        <v>152</v>
      </c>
      <c r="H6" s="333">
        <v>102</v>
      </c>
      <c r="I6" s="732">
        <v>1932988</v>
      </c>
    </row>
    <row r="7" spans="1:9" ht="20.149999999999999" customHeight="1">
      <c r="A7" s="731" t="s">
        <v>178</v>
      </c>
      <c r="B7" s="965">
        <v>-2.3E-2</v>
      </c>
      <c r="C7" s="965">
        <v>-3.9E-2</v>
      </c>
      <c r="D7" s="965">
        <v>-0.23199999999999998</v>
      </c>
      <c r="E7" s="965">
        <v>0.20800000000000002</v>
      </c>
      <c r="F7" s="965">
        <v>-0.2</v>
      </c>
      <c r="G7" s="965">
        <v>0.14300000000000002</v>
      </c>
      <c r="H7" s="972" t="s">
        <v>609</v>
      </c>
      <c r="I7" s="705">
        <v>-2.4E-2</v>
      </c>
    </row>
    <row r="8" spans="1:9" ht="20.149999999999999" customHeight="1">
      <c r="A8" s="731">
        <v>2019</v>
      </c>
      <c r="B8" s="733">
        <v>1840962</v>
      </c>
      <c r="C8" s="733">
        <v>93274</v>
      </c>
      <c r="D8" s="733">
        <v>2660</v>
      </c>
      <c r="E8" s="733">
        <v>325</v>
      </c>
      <c r="F8" s="733">
        <v>193</v>
      </c>
      <c r="G8" s="733" t="s">
        <v>609</v>
      </c>
      <c r="H8" s="333">
        <v>173</v>
      </c>
      <c r="I8" s="733">
        <v>1937587</v>
      </c>
    </row>
    <row r="9" spans="1:9" ht="20.149999999999999" customHeight="1">
      <c r="A9" s="731" t="s">
        <v>178</v>
      </c>
      <c r="B9" s="965">
        <v>-6.9999999999999993E-3</v>
      </c>
      <c r="C9" s="965">
        <v>-7.9000000000000001E-2</v>
      </c>
      <c r="D9" s="965">
        <v>-6.0000000000000001E-3</v>
      </c>
      <c r="E9" s="965">
        <v>-0.24199999999999999</v>
      </c>
      <c r="F9" s="965">
        <v>9.6999999999999989E-2</v>
      </c>
      <c r="G9" s="965" t="s">
        <v>609</v>
      </c>
      <c r="H9" s="972" t="s">
        <v>609</v>
      </c>
      <c r="I9" s="705">
        <v>2E-3</v>
      </c>
    </row>
    <row r="10" spans="1:9" ht="20.149999999999999" customHeight="1">
      <c r="A10" s="731">
        <v>2020</v>
      </c>
      <c r="B10" s="733">
        <v>1267024</v>
      </c>
      <c r="C10" s="733">
        <v>53120</v>
      </c>
      <c r="D10" s="733">
        <v>1634</v>
      </c>
      <c r="E10" s="733">
        <v>270</v>
      </c>
      <c r="F10" s="733" t="s">
        <v>609</v>
      </c>
      <c r="G10" s="733" t="s">
        <v>609</v>
      </c>
      <c r="H10" s="333">
        <v>204</v>
      </c>
      <c r="I10" s="733">
        <v>1322252</v>
      </c>
    </row>
    <row r="11" spans="1:9" ht="20.149999999999999" customHeight="1">
      <c r="A11" s="731" t="s">
        <v>178</v>
      </c>
      <c r="B11" s="965">
        <v>-0.312</v>
      </c>
      <c r="C11" s="965">
        <v>-0.43</v>
      </c>
      <c r="D11" s="965">
        <v>-0.38600000000000001</v>
      </c>
      <c r="E11" s="965">
        <v>-0.16899999999999998</v>
      </c>
      <c r="F11" s="965" t="s">
        <v>609</v>
      </c>
      <c r="G11" s="965" t="s">
        <v>609</v>
      </c>
      <c r="H11" s="972" t="s">
        <v>609</v>
      </c>
      <c r="I11" s="705">
        <v>-0.318</v>
      </c>
    </row>
    <row r="12" spans="1:9" ht="20.149999999999999" customHeight="1">
      <c r="A12" s="731">
        <v>2021</v>
      </c>
      <c r="B12" s="733">
        <v>1490345</v>
      </c>
      <c r="C12" s="733">
        <v>72607</v>
      </c>
      <c r="D12" s="733">
        <v>1822</v>
      </c>
      <c r="E12" s="733" t="s">
        <v>609</v>
      </c>
      <c r="F12" s="733" t="s">
        <v>609</v>
      </c>
      <c r="G12" s="733" t="s">
        <v>609</v>
      </c>
      <c r="H12" s="333">
        <v>528</v>
      </c>
      <c r="I12" s="733">
        <v>1565302</v>
      </c>
    </row>
    <row r="13" spans="1:9" ht="20.149999999999999" customHeight="1">
      <c r="A13" s="731" t="s">
        <v>178</v>
      </c>
      <c r="B13" s="965">
        <v>0.17600000000000002</v>
      </c>
      <c r="C13" s="965">
        <v>0.36700000000000005</v>
      </c>
      <c r="D13" s="965">
        <v>0.115</v>
      </c>
      <c r="E13" s="965" t="s">
        <v>609</v>
      </c>
      <c r="F13" s="965" t="s">
        <v>609</v>
      </c>
      <c r="G13" s="965" t="s">
        <v>609</v>
      </c>
      <c r="H13" s="972" t="s">
        <v>609</v>
      </c>
      <c r="I13" s="705">
        <v>0.184</v>
      </c>
    </row>
    <row r="14" spans="1:9" ht="20.149999999999999" customHeight="1">
      <c r="A14" s="731">
        <v>2022</v>
      </c>
      <c r="B14" s="733">
        <v>1527887</v>
      </c>
      <c r="C14" s="733">
        <v>70811</v>
      </c>
      <c r="D14" s="733" t="s">
        <v>609</v>
      </c>
      <c r="E14" s="733" t="s">
        <v>609</v>
      </c>
      <c r="F14" s="733" t="s">
        <v>609</v>
      </c>
      <c r="G14" s="733" t="s">
        <v>609</v>
      </c>
      <c r="H14" s="333">
        <v>2893</v>
      </c>
      <c r="I14" s="733">
        <v>1601591</v>
      </c>
    </row>
    <row r="15" spans="1:9" ht="20.149999999999999" customHeight="1">
      <c r="A15" s="731" t="s">
        <v>178</v>
      </c>
      <c r="B15" s="965">
        <v>2.5000000000000001E-2</v>
      </c>
      <c r="C15" s="965">
        <v>-2.5000000000000001E-2</v>
      </c>
      <c r="D15" s="965" t="s">
        <v>609</v>
      </c>
      <c r="E15" s="965" t="s">
        <v>609</v>
      </c>
      <c r="F15" s="965" t="s">
        <v>609</v>
      </c>
      <c r="G15" s="965" t="s">
        <v>609</v>
      </c>
      <c r="H15" s="972" t="s">
        <v>609</v>
      </c>
      <c r="I15" s="705">
        <v>2.3E-2</v>
      </c>
    </row>
    <row r="16" spans="1:9" ht="20.149999999999999" customHeight="1">
      <c r="A16" s="731">
        <v>2023</v>
      </c>
      <c r="B16" s="733">
        <v>1576729</v>
      </c>
      <c r="C16" s="733" t="s">
        <v>609</v>
      </c>
      <c r="D16" s="733" t="s">
        <v>609</v>
      </c>
      <c r="E16" s="733" t="s">
        <v>609</v>
      </c>
      <c r="F16" s="733" t="s">
        <v>609</v>
      </c>
      <c r="G16" s="733" t="s">
        <v>609</v>
      </c>
      <c r="H16" s="333">
        <v>74865</v>
      </c>
      <c r="I16" s="733">
        <v>1651594</v>
      </c>
    </row>
    <row r="17" spans="1:9" ht="20.149999999999999" customHeight="1">
      <c r="A17" s="739" t="s">
        <v>178</v>
      </c>
      <c r="B17" s="965">
        <v>3.2000000000000001E-2</v>
      </c>
      <c r="C17" s="965" t="s">
        <v>609</v>
      </c>
      <c r="D17" s="965" t="s">
        <v>609</v>
      </c>
      <c r="E17" s="965" t="s">
        <v>609</v>
      </c>
      <c r="F17" s="965" t="s">
        <v>609</v>
      </c>
      <c r="G17" s="965" t="s">
        <v>609</v>
      </c>
      <c r="H17" s="972" t="s">
        <v>609</v>
      </c>
      <c r="I17" s="706">
        <v>3.1E-2</v>
      </c>
    </row>
    <row r="18" spans="1:9" s="244" customFormat="1" ht="16.5" customHeight="1">
      <c r="A18" s="721" t="s">
        <v>647</v>
      </c>
      <c r="B18" s="974">
        <v>-0.13754217990450612</v>
      </c>
      <c r="C18" s="735" t="s">
        <v>609</v>
      </c>
      <c r="D18" s="736" t="s">
        <v>609</v>
      </c>
      <c r="E18" s="736" t="s">
        <v>609</v>
      </c>
      <c r="F18" s="736" t="s">
        <v>609</v>
      </c>
      <c r="G18" s="736" t="s">
        <v>609</v>
      </c>
      <c r="H18" s="737" t="s">
        <v>609</v>
      </c>
      <c r="I18" s="973">
        <v>-0.14557462332927051</v>
      </c>
    </row>
    <row r="19" spans="1:9" s="244" customFormat="1" ht="6.75" customHeight="1">
      <c r="A19" s="365"/>
      <c r="B19" s="366"/>
      <c r="C19" s="367"/>
      <c r="D19" s="367"/>
      <c r="E19" s="367"/>
      <c r="F19" s="367"/>
      <c r="G19" s="367"/>
      <c r="H19" s="367"/>
      <c r="I19" s="366"/>
    </row>
    <row r="20" spans="1:9">
      <c r="A20" s="231" t="s">
        <v>220</v>
      </c>
      <c r="B20" s="337"/>
      <c r="C20" s="347"/>
      <c r="D20" s="337"/>
      <c r="E20" s="337"/>
      <c r="F20" s="347"/>
      <c r="G20" s="244"/>
      <c r="H20" s="244"/>
    </row>
    <row r="21" spans="1:9" ht="29.25" customHeight="1">
      <c r="A21" s="1123"/>
      <c r="B21" s="1123"/>
      <c r="C21" s="1123"/>
      <c r="D21" s="1123"/>
      <c r="E21" s="1123"/>
      <c r="F21" s="1123"/>
      <c r="G21" s="1123"/>
      <c r="H21" s="1123"/>
      <c r="I21" s="1123"/>
    </row>
  </sheetData>
  <mergeCells count="4">
    <mergeCell ref="A1:I1"/>
    <mergeCell ref="A3:I3"/>
    <mergeCell ref="A4:F4"/>
    <mergeCell ref="A21:I21"/>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3"/>
  <dimension ref="A1:Q37"/>
  <sheetViews>
    <sheetView showGridLines="0" zoomScaleNormal="100" zoomScaleSheetLayoutView="91" workbookViewId="0">
      <selection sqref="A1:O1"/>
    </sheetView>
  </sheetViews>
  <sheetFormatPr defaultColWidth="9.26953125" defaultRowHeight="13"/>
  <cols>
    <col min="1" max="1" width="12.26953125" style="182" customWidth="1"/>
    <col min="2" max="2" width="11" style="182" bestFit="1" customWidth="1"/>
    <col min="3" max="3" width="9.26953125" style="182" bestFit="1" customWidth="1"/>
    <col min="4" max="4" width="11" style="182" bestFit="1" customWidth="1"/>
    <col min="5" max="5" width="12" style="182" bestFit="1" customWidth="1"/>
    <col min="6" max="6" width="8.1796875" style="182" bestFit="1" customWidth="1"/>
    <col min="7" max="7" width="7.453125" style="182" customWidth="1"/>
    <col min="8" max="8" width="8.1796875" style="182" bestFit="1" customWidth="1"/>
    <col min="9" max="13" width="7.453125" style="182" customWidth="1"/>
    <col min="14" max="14" width="11" style="182" bestFit="1" customWidth="1"/>
    <col min="15" max="15" width="9.26953125" style="182" bestFit="1" customWidth="1"/>
    <col min="16" max="16" width="3.26953125" style="211" customWidth="1"/>
    <col min="17" max="16384" width="9.26953125" style="211"/>
  </cols>
  <sheetData>
    <row r="1" spans="1:17">
      <c r="A1" s="1130" t="s">
        <v>242</v>
      </c>
      <c r="B1" s="1130"/>
      <c r="C1" s="1130"/>
      <c r="D1" s="1130"/>
      <c r="E1" s="1130"/>
      <c r="F1" s="1130"/>
      <c r="G1" s="1130"/>
      <c r="H1" s="1130"/>
      <c r="I1" s="1130"/>
      <c r="J1" s="1130"/>
      <c r="K1" s="1130"/>
      <c r="L1" s="1130"/>
      <c r="M1" s="1130"/>
      <c r="N1" s="1130"/>
      <c r="O1" s="1130"/>
    </row>
    <row r="2" spans="1:17">
      <c r="A2" s="349"/>
    </row>
    <row r="3" spans="1:17" ht="59.25" customHeight="1">
      <c r="A3" s="1133" t="s">
        <v>654</v>
      </c>
      <c r="B3" s="1133"/>
      <c r="C3" s="1133"/>
      <c r="D3" s="1133"/>
      <c r="E3" s="1133"/>
      <c r="F3" s="1133"/>
      <c r="G3" s="1133"/>
      <c r="H3" s="1133"/>
      <c r="I3" s="1133"/>
      <c r="J3" s="1133"/>
      <c r="K3" s="1133"/>
      <c r="L3" s="1133"/>
      <c r="M3" s="1133"/>
      <c r="N3" s="1133"/>
      <c r="O3" s="1133"/>
    </row>
    <row r="4" spans="1:17">
      <c r="A4" s="349"/>
    </row>
    <row r="5" spans="1:17" s="331" customFormat="1" ht="28.5" customHeight="1">
      <c r="A5" s="350" t="s">
        <v>159</v>
      </c>
      <c r="B5" s="1127" t="s">
        <v>160</v>
      </c>
      <c r="C5" s="1128"/>
      <c r="D5" s="1127" t="s">
        <v>243</v>
      </c>
      <c r="E5" s="1128"/>
      <c r="F5" s="1127" t="s">
        <v>244</v>
      </c>
      <c r="G5" s="1128"/>
      <c r="H5" s="1127" t="s">
        <v>245</v>
      </c>
      <c r="I5" s="1128"/>
      <c r="J5" s="1127" t="s">
        <v>246</v>
      </c>
      <c r="K5" s="1128"/>
      <c r="L5" s="1127" t="s">
        <v>247</v>
      </c>
      <c r="M5" s="1128"/>
      <c r="N5" s="1127" t="s">
        <v>648</v>
      </c>
      <c r="O5" s="1128"/>
    </row>
    <row r="6" spans="1:17" ht="16.149999999999999" customHeight="1">
      <c r="A6" s="896">
        <v>2018</v>
      </c>
      <c r="B6" s="914">
        <v>264944</v>
      </c>
      <c r="C6" s="900">
        <v>0.1104</v>
      </c>
      <c r="D6" s="914">
        <v>99921</v>
      </c>
      <c r="E6" s="901">
        <v>3.8699999999999998E-2</v>
      </c>
      <c r="F6" s="914">
        <v>25391</v>
      </c>
      <c r="G6" s="901">
        <v>9.7999999999999997E-3</v>
      </c>
      <c r="H6" s="914">
        <v>10403</v>
      </c>
      <c r="I6" s="901">
        <v>4.0000000000000001E-3</v>
      </c>
      <c r="J6" s="914">
        <v>5113</v>
      </c>
      <c r="K6" s="901">
        <v>2E-3</v>
      </c>
      <c r="L6" s="914">
        <v>2698</v>
      </c>
      <c r="M6" s="901">
        <v>1E-3</v>
      </c>
      <c r="N6" s="918">
        <v>408470</v>
      </c>
      <c r="O6" s="901">
        <v>0.15710000000000002</v>
      </c>
    </row>
    <row r="7" spans="1:17" ht="16.149999999999999" customHeight="1">
      <c r="A7" s="897">
        <v>2019</v>
      </c>
      <c r="B7" s="915">
        <v>272629</v>
      </c>
      <c r="C7" s="868">
        <v>0.113</v>
      </c>
      <c r="D7" s="915">
        <v>95824</v>
      </c>
      <c r="E7" s="877">
        <v>3.7200000000000004E-2</v>
      </c>
      <c r="F7" s="915">
        <v>22353</v>
      </c>
      <c r="G7" s="877">
        <v>8.6E-3</v>
      </c>
      <c r="H7" s="915">
        <v>9410</v>
      </c>
      <c r="I7" s="877">
        <v>3.5999999999999999E-3</v>
      </c>
      <c r="J7" s="915">
        <v>4827</v>
      </c>
      <c r="K7" s="877">
        <v>1.9E-3</v>
      </c>
      <c r="L7" s="915" t="s">
        <v>609</v>
      </c>
      <c r="M7" s="871" t="s">
        <v>609</v>
      </c>
      <c r="N7" s="919">
        <v>405043</v>
      </c>
      <c r="O7" s="877">
        <v>0.15620000000000001</v>
      </c>
    </row>
    <row r="8" spans="1:17" ht="16.149999999999999" customHeight="1">
      <c r="A8" s="897">
        <v>2020</v>
      </c>
      <c r="B8" s="915">
        <v>203471</v>
      </c>
      <c r="C8" s="868">
        <v>0.11990000000000001</v>
      </c>
      <c r="D8" s="915">
        <v>65082</v>
      </c>
      <c r="E8" s="877">
        <v>3.6200000000000003E-2</v>
      </c>
      <c r="F8" s="915">
        <v>17273</v>
      </c>
      <c r="G8" s="877">
        <v>9.5999999999999992E-3</v>
      </c>
      <c r="H8" s="915">
        <v>8586</v>
      </c>
      <c r="I8" s="877">
        <v>4.7999999999999996E-3</v>
      </c>
      <c r="J8" s="915" t="s">
        <v>609</v>
      </c>
      <c r="K8" s="871" t="s">
        <v>609</v>
      </c>
      <c r="L8" s="915" t="s">
        <v>609</v>
      </c>
      <c r="M8" s="871" t="s">
        <v>609</v>
      </c>
      <c r="N8" s="919">
        <v>294412</v>
      </c>
      <c r="O8" s="877">
        <v>0.16289999999999999</v>
      </c>
    </row>
    <row r="9" spans="1:17" ht="16.149999999999999" customHeight="1">
      <c r="A9" s="897">
        <v>2021</v>
      </c>
      <c r="B9" s="915">
        <v>248503</v>
      </c>
      <c r="C9" s="868">
        <v>0.12359999999999999</v>
      </c>
      <c r="D9" s="915">
        <v>80902</v>
      </c>
      <c r="E9" s="877">
        <v>3.7699999999999997E-2</v>
      </c>
      <c r="F9" s="915">
        <v>20684</v>
      </c>
      <c r="G9" s="877">
        <v>9.5999999999999992E-3</v>
      </c>
      <c r="H9" s="915" t="s">
        <v>609</v>
      </c>
      <c r="I9" s="871" t="s">
        <v>609</v>
      </c>
      <c r="J9" s="915" t="s">
        <v>609</v>
      </c>
      <c r="K9" s="871" t="s">
        <v>609</v>
      </c>
      <c r="L9" s="915" t="s">
        <v>609</v>
      </c>
      <c r="M9" s="871" t="s">
        <v>609</v>
      </c>
      <c r="N9" s="919">
        <v>350089</v>
      </c>
      <c r="O9" s="877">
        <v>0.16269999999999998</v>
      </c>
    </row>
    <row r="10" spans="1:17" ht="16.149999999999999" customHeight="1">
      <c r="A10" s="897">
        <v>2022</v>
      </c>
      <c r="B10" s="915">
        <v>257095</v>
      </c>
      <c r="C10" s="868">
        <v>0.12390000000000001</v>
      </c>
      <c r="D10" s="915">
        <v>85642</v>
      </c>
      <c r="E10" s="877">
        <v>3.8800000000000001E-2</v>
      </c>
      <c r="F10" s="915" t="s">
        <v>609</v>
      </c>
      <c r="G10" s="871" t="s">
        <v>609</v>
      </c>
      <c r="H10" s="915" t="s">
        <v>609</v>
      </c>
      <c r="I10" s="871" t="s">
        <v>609</v>
      </c>
      <c r="J10" s="915" t="s">
        <v>609</v>
      </c>
      <c r="K10" s="871" t="s">
        <v>609</v>
      </c>
      <c r="L10" s="915" t="s">
        <v>609</v>
      </c>
      <c r="M10" s="871" t="s">
        <v>609</v>
      </c>
      <c r="N10" s="919">
        <v>342737</v>
      </c>
      <c r="O10" s="877">
        <v>0.15529999999999999</v>
      </c>
    </row>
    <row r="11" spans="1:17" ht="16.149999999999999" customHeight="1">
      <c r="A11" s="899">
        <v>2023</v>
      </c>
      <c r="B11" s="916">
        <v>242526</v>
      </c>
      <c r="C11" s="869">
        <v>0.11890000000000001</v>
      </c>
      <c r="D11" s="917" t="s">
        <v>609</v>
      </c>
      <c r="E11" s="873" t="s">
        <v>609</v>
      </c>
      <c r="F11" s="917" t="s">
        <v>609</v>
      </c>
      <c r="G11" s="873" t="s">
        <v>609</v>
      </c>
      <c r="H11" s="917" t="s">
        <v>609</v>
      </c>
      <c r="I11" s="873" t="s">
        <v>609</v>
      </c>
      <c r="J11" s="917" t="s">
        <v>609</v>
      </c>
      <c r="K11" s="873" t="s">
        <v>609</v>
      </c>
      <c r="L11" s="917" t="s">
        <v>609</v>
      </c>
      <c r="M11" s="873" t="s">
        <v>609</v>
      </c>
      <c r="N11" s="916">
        <v>242526</v>
      </c>
      <c r="O11" s="870">
        <v>0.11890000000000001</v>
      </c>
    </row>
    <row r="12" spans="1:17" s="354" customFormat="1">
      <c r="A12" s="231" t="s">
        <v>228</v>
      </c>
      <c r="B12" s="351"/>
      <c r="C12" s="352"/>
      <c r="D12" s="353"/>
      <c r="E12" s="352"/>
      <c r="F12" s="353"/>
      <c r="G12" s="352"/>
      <c r="H12" s="353"/>
      <c r="I12" s="352"/>
      <c r="J12" s="353"/>
      <c r="K12" s="352"/>
      <c r="L12" s="353"/>
      <c r="M12" s="352"/>
      <c r="N12" s="351"/>
      <c r="O12" s="352"/>
    </row>
    <row r="13" spans="1:17">
      <c r="A13" s="1130" t="s">
        <v>248</v>
      </c>
      <c r="B13" s="1130"/>
      <c r="C13" s="1130"/>
      <c r="D13" s="1130"/>
      <c r="E13" s="1130"/>
      <c r="F13" s="1130"/>
      <c r="G13" s="1130"/>
      <c r="H13" s="1130"/>
      <c r="I13" s="1130"/>
      <c r="J13" s="1130"/>
      <c r="K13" s="1130"/>
      <c r="L13" s="1130"/>
      <c r="M13" s="1130"/>
      <c r="N13" s="1130"/>
      <c r="O13" s="1130"/>
    </row>
    <row r="14" spans="1:17" ht="59.25" customHeight="1">
      <c r="A14" s="1133" t="s">
        <v>666</v>
      </c>
      <c r="B14" s="1134"/>
      <c r="C14" s="1134"/>
      <c r="D14" s="1134"/>
      <c r="E14" s="1134"/>
      <c r="F14" s="1134"/>
      <c r="G14" s="1134"/>
      <c r="H14" s="1134"/>
      <c r="I14" s="1134"/>
      <c r="J14" s="1134"/>
      <c r="K14" s="1134"/>
      <c r="L14" s="1134"/>
      <c r="M14" s="1134"/>
      <c r="N14" s="1134"/>
      <c r="O14" s="1134"/>
    </row>
    <row r="15" spans="1:17" ht="13.5" customHeight="1">
      <c r="A15" s="1135"/>
      <c r="B15" s="1135"/>
      <c r="C15" s="1135"/>
      <c r="D15" s="1135"/>
      <c r="E15" s="1135"/>
      <c r="F15" s="1135"/>
      <c r="G15" s="1135"/>
      <c r="H15" s="1135"/>
      <c r="I15" s="1135"/>
      <c r="J15" s="1135"/>
      <c r="K15" s="1135"/>
      <c r="L15" s="1135"/>
      <c r="M15" s="1135"/>
      <c r="N15" s="1135"/>
      <c r="O15" s="1135"/>
    </row>
    <row r="16" spans="1:17" s="331" customFormat="1" ht="40.5" customHeight="1">
      <c r="A16" s="704" t="s">
        <v>159</v>
      </c>
      <c r="B16" s="1127" t="s">
        <v>160</v>
      </c>
      <c r="C16" s="1128"/>
      <c r="D16" s="1127" t="s">
        <v>243</v>
      </c>
      <c r="E16" s="1128"/>
      <c r="F16" s="1136" t="s">
        <v>244</v>
      </c>
      <c r="G16" s="1128"/>
      <c r="H16" s="1127" t="s">
        <v>245</v>
      </c>
      <c r="I16" s="1128"/>
      <c r="J16" s="1127" t="s">
        <v>246</v>
      </c>
      <c r="K16" s="1128"/>
      <c r="L16" s="1127" t="s">
        <v>247</v>
      </c>
      <c r="M16" s="1128"/>
      <c r="N16" s="1127" t="s">
        <v>648</v>
      </c>
      <c r="O16" s="1128"/>
      <c r="P16" s="983"/>
      <c r="Q16" s="641"/>
    </row>
    <row r="17" spans="1:17" ht="16.149999999999999" customHeight="1">
      <c r="A17" s="908">
        <v>2018</v>
      </c>
      <c r="B17" s="1137"/>
      <c r="C17" s="1138"/>
      <c r="D17" s="911">
        <v>60300</v>
      </c>
      <c r="E17" s="901">
        <v>2.3300000000000001E-2</v>
      </c>
      <c r="F17" s="914">
        <v>24823</v>
      </c>
      <c r="G17" s="901">
        <v>9.5999999999999992E-3</v>
      </c>
      <c r="H17" s="914">
        <v>11270</v>
      </c>
      <c r="I17" s="901">
        <v>4.3E-3</v>
      </c>
      <c r="J17" s="914">
        <v>6498</v>
      </c>
      <c r="K17" s="901">
        <v>2.5000000000000001E-3</v>
      </c>
      <c r="L17" s="914">
        <v>4548</v>
      </c>
      <c r="M17" s="901">
        <v>1.7000000000000001E-3</v>
      </c>
      <c r="N17" s="918">
        <v>107439</v>
      </c>
      <c r="O17" s="901">
        <v>4.1299999999999996E-2</v>
      </c>
      <c r="P17" s="700"/>
      <c r="Q17" s="642"/>
    </row>
    <row r="18" spans="1:17" ht="16.149999999999999" customHeight="1">
      <c r="A18" s="909">
        <v>2019</v>
      </c>
      <c r="B18" s="1139"/>
      <c r="C18" s="1140"/>
      <c r="D18" s="912">
        <v>64216</v>
      </c>
      <c r="E18" s="877">
        <v>2.4900000000000002E-2</v>
      </c>
      <c r="F18" s="915">
        <v>25282</v>
      </c>
      <c r="G18" s="877">
        <v>9.7999999999999997E-3</v>
      </c>
      <c r="H18" s="915">
        <v>9962</v>
      </c>
      <c r="I18" s="877">
        <v>3.8E-3</v>
      </c>
      <c r="J18" s="915">
        <v>6247</v>
      </c>
      <c r="K18" s="877">
        <v>2.3999999999999998E-3</v>
      </c>
      <c r="L18" s="915" t="s">
        <v>609</v>
      </c>
      <c r="M18" s="871" t="s">
        <v>609</v>
      </c>
      <c r="N18" s="919">
        <v>105707</v>
      </c>
      <c r="O18" s="877">
        <v>4.0800000000000003E-2</v>
      </c>
      <c r="P18" s="700"/>
      <c r="Q18" s="642"/>
    </row>
    <row r="19" spans="1:17" ht="16.149999999999999" customHeight="1">
      <c r="A19" s="909">
        <v>2020</v>
      </c>
      <c r="B19" s="1139"/>
      <c r="C19" s="1140"/>
      <c r="D19" s="912">
        <v>42104</v>
      </c>
      <c r="E19" s="877">
        <v>2.3399999999999997E-2</v>
      </c>
      <c r="F19" s="915">
        <v>14929</v>
      </c>
      <c r="G19" s="877">
        <v>8.3000000000000001E-3</v>
      </c>
      <c r="H19" s="915">
        <v>6750</v>
      </c>
      <c r="I19" s="877">
        <v>3.7000000000000002E-3</v>
      </c>
      <c r="J19" s="915" t="s">
        <v>609</v>
      </c>
      <c r="K19" s="871" t="s">
        <v>609</v>
      </c>
      <c r="L19" s="915" t="s">
        <v>609</v>
      </c>
      <c r="M19" s="871" t="s">
        <v>609</v>
      </c>
      <c r="N19" s="919">
        <v>63783</v>
      </c>
      <c r="O19" s="877">
        <v>3.5299999999999998E-2</v>
      </c>
      <c r="P19" s="700"/>
      <c r="Q19" s="642"/>
    </row>
    <row r="20" spans="1:17" ht="16.149999999999999" customHeight="1">
      <c r="A20" s="909">
        <v>2021</v>
      </c>
      <c r="B20" s="1139"/>
      <c r="C20" s="1140"/>
      <c r="D20" s="912">
        <v>55444</v>
      </c>
      <c r="E20" s="877">
        <v>2.5899999999999999E-2</v>
      </c>
      <c r="F20" s="915">
        <v>18771</v>
      </c>
      <c r="G20" s="877">
        <v>8.6999999999999994E-3</v>
      </c>
      <c r="H20" s="915" t="s">
        <v>609</v>
      </c>
      <c r="I20" s="871" t="s">
        <v>609</v>
      </c>
      <c r="J20" s="915" t="s">
        <v>609</v>
      </c>
      <c r="K20" s="871" t="s">
        <v>609</v>
      </c>
      <c r="L20" s="915" t="s">
        <v>609</v>
      </c>
      <c r="M20" s="871" t="s">
        <v>609</v>
      </c>
      <c r="N20" s="919">
        <v>74215</v>
      </c>
      <c r="O20" s="877">
        <v>3.4500000000000003E-2</v>
      </c>
      <c r="P20" s="700"/>
      <c r="Q20" s="642"/>
    </row>
    <row r="21" spans="1:17" ht="16.149999999999999" customHeight="1">
      <c r="A21" s="910">
        <v>2022</v>
      </c>
      <c r="B21" s="1141"/>
      <c r="C21" s="1142"/>
      <c r="D21" s="913">
        <v>52412</v>
      </c>
      <c r="E21" s="870">
        <v>2.3799999999999998E-2</v>
      </c>
      <c r="F21" s="917" t="s">
        <v>609</v>
      </c>
      <c r="G21" s="873" t="s">
        <v>609</v>
      </c>
      <c r="H21" s="917" t="s">
        <v>609</v>
      </c>
      <c r="I21" s="873" t="s">
        <v>609</v>
      </c>
      <c r="J21" s="917" t="s">
        <v>609</v>
      </c>
      <c r="K21" s="873" t="s">
        <v>609</v>
      </c>
      <c r="L21" s="917" t="s">
        <v>609</v>
      </c>
      <c r="M21" s="873" t="s">
        <v>609</v>
      </c>
      <c r="N21" s="916">
        <v>52412</v>
      </c>
      <c r="O21" s="870">
        <v>2.3799999999999998E-2</v>
      </c>
      <c r="P21" s="700"/>
      <c r="Q21" s="642"/>
    </row>
    <row r="22" spans="1:17" s="354" customFormat="1" ht="14.25" customHeight="1">
      <c r="A22" s="1110" t="s">
        <v>228</v>
      </c>
      <c r="B22" s="1110"/>
      <c r="C22" s="1110"/>
      <c r="D22" s="1110"/>
      <c r="E22" s="1110"/>
      <c r="F22" s="1110"/>
      <c r="G22" s="1110"/>
      <c r="H22" s="1110"/>
      <c r="I22" s="1110"/>
      <c r="J22" s="1110"/>
      <c r="K22" s="1110"/>
      <c r="L22" s="1110"/>
      <c r="M22" s="1110"/>
      <c r="N22" s="1110"/>
      <c r="O22" s="1110"/>
      <c r="Q22" s="639"/>
    </row>
    <row r="23" spans="1:17" ht="28.5" customHeight="1">
      <c r="A23" s="1124" t="s">
        <v>249</v>
      </c>
      <c r="B23" s="1124"/>
      <c r="C23" s="1124"/>
      <c r="D23" s="1124"/>
      <c r="E23" s="1124"/>
      <c r="F23" s="1124"/>
      <c r="G23" s="1124"/>
      <c r="H23" s="1124"/>
      <c r="I23" s="1124"/>
      <c r="J23" s="1124"/>
      <c r="K23" s="1124"/>
      <c r="L23" s="1124"/>
      <c r="M23" s="1124"/>
      <c r="N23" s="1124"/>
      <c r="O23" s="1124"/>
      <c r="Q23" s="640"/>
    </row>
    <row r="24" spans="1:17" ht="30" customHeight="1">
      <c r="A24" s="1129"/>
      <c r="B24" s="1129"/>
      <c r="C24" s="1129"/>
      <c r="D24" s="1129"/>
      <c r="E24" s="1129"/>
      <c r="F24" s="1129"/>
      <c r="G24" s="1129"/>
      <c r="H24" s="1129"/>
      <c r="I24" s="1129"/>
      <c r="J24" s="1129"/>
      <c r="K24" s="1129"/>
      <c r="L24" s="1129"/>
      <c r="M24" s="1129"/>
      <c r="N24" s="1129"/>
      <c r="O24" s="1129"/>
    </row>
    <row r="25" spans="1:17" ht="17.25" customHeight="1">
      <c r="A25" s="1130" t="s">
        <v>250</v>
      </c>
      <c r="B25" s="1130"/>
      <c r="C25" s="1130"/>
      <c r="D25" s="1130"/>
      <c r="E25" s="1130"/>
      <c r="F25" s="1130"/>
      <c r="G25" s="1130"/>
      <c r="H25" s="1130"/>
      <c r="I25" s="1130"/>
      <c r="J25" s="1130"/>
      <c r="K25" s="1130"/>
      <c r="L25" s="1130"/>
      <c r="M25" s="1130"/>
      <c r="N25" s="1130"/>
      <c r="O25" s="1130"/>
    </row>
    <row r="26" spans="1:17" ht="59.25" customHeight="1">
      <c r="A26" s="1131" t="s">
        <v>662</v>
      </c>
      <c r="B26" s="1132"/>
      <c r="C26" s="1132"/>
      <c r="D26" s="1132"/>
      <c r="E26" s="1132"/>
      <c r="F26" s="1132"/>
      <c r="G26" s="1132"/>
      <c r="H26" s="1132"/>
      <c r="I26" s="1132"/>
      <c r="J26" s="1132"/>
      <c r="K26" s="1132"/>
      <c r="L26" s="1132"/>
      <c r="M26" s="1132"/>
      <c r="N26" s="1132"/>
      <c r="O26" s="1132"/>
    </row>
    <row r="27" spans="1:17">
      <c r="A27" s="1126"/>
      <c r="B27" s="1126"/>
      <c r="C27" s="1126"/>
      <c r="D27" s="1126"/>
      <c r="E27" s="1126"/>
      <c r="F27" s="1126"/>
      <c r="G27" s="1126"/>
      <c r="H27" s="1126"/>
      <c r="I27" s="1126"/>
      <c r="J27" s="1126"/>
      <c r="K27" s="1126"/>
      <c r="L27" s="1126"/>
      <c r="M27" s="1126"/>
      <c r="N27" s="1126"/>
      <c r="O27" s="1126"/>
    </row>
    <row r="28" spans="1:17" s="331" customFormat="1" ht="25.5" customHeight="1">
      <c r="A28" s="350" t="s">
        <v>159</v>
      </c>
      <c r="B28" s="1127" t="s">
        <v>160</v>
      </c>
      <c r="C28" s="1128"/>
      <c r="D28" s="1127" t="s">
        <v>243</v>
      </c>
      <c r="E28" s="1128"/>
      <c r="F28" s="1127" t="s">
        <v>244</v>
      </c>
      <c r="G28" s="1128"/>
      <c r="H28" s="1127" t="s">
        <v>245</v>
      </c>
      <c r="I28" s="1128"/>
      <c r="J28" s="1127" t="s">
        <v>246</v>
      </c>
      <c r="K28" s="1128"/>
      <c r="L28" s="1127" t="s">
        <v>247</v>
      </c>
      <c r="M28" s="1128"/>
      <c r="N28" s="1127" t="s">
        <v>648</v>
      </c>
      <c r="O28" s="1128"/>
    </row>
    <row r="29" spans="1:17" ht="16.149999999999999" customHeight="1">
      <c r="A29" s="896">
        <v>2018</v>
      </c>
      <c r="B29" s="914">
        <v>264944</v>
      </c>
      <c r="C29" s="901">
        <v>0.1104</v>
      </c>
      <c r="D29" s="914">
        <v>39621</v>
      </c>
      <c r="E29" s="901">
        <v>0.1104</v>
      </c>
      <c r="F29" s="914">
        <v>568</v>
      </c>
      <c r="G29" s="901">
        <v>2.0000000000000001E-4</v>
      </c>
      <c r="H29" s="914">
        <v>-867</v>
      </c>
      <c r="I29" s="901">
        <v>-2.9999999999999997E-4</v>
      </c>
      <c r="J29" s="914">
        <v>-1385</v>
      </c>
      <c r="K29" s="901">
        <v>-5.0000000000000001E-4</v>
      </c>
      <c r="L29" s="914">
        <v>-1850</v>
      </c>
      <c r="M29" s="901">
        <v>-7.000000000000001E-4</v>
      </c>
      <c r="N29" s="918">
        <v>301031</v>
      </c>
      <c r="O29" s="901">
        <v>0.1158</v>
      </c>
    </row>
    <row r="30" spans="1:17" ht="16.149999999999999" customHeight="1">
      <c r="A30" s="897">
        <v>2019</v>
      </c>
      <c r="B30" s="915">
        <v>272629</v>
      </c>
      <c r="C30" s="877">
        <v>0.113</v>
      </c>
      <c r="D30" s="915">
        <v>31608</v>
      </c>
      <c r="E30" s="877">
        <v>0.113</v>
      </c>
      <c r="F30" s="915">
        <v>-2929</v>
      </c>
      <c r="G30" s="877">
        <v>-1.1000000000000001E-3</v>
      </c>
      <c r="H30" s="915">
        <v>-552</v>
      </c>
      <c r="I30" s="877">
        <v>-2.0000000000000001E-4</v>
      </c>
      <c r="J30" s="915">
        <v>-1420</v>
      </c>
      <c r="K30" s="877">
        <v>-5.0000000000000001E-4</v>
      </c>
      <c r="L30" s="915" t="s">
        <v>609</v>
      </c>
      <c r="M30" s="871" t="s">
        <v>609</v>
      </c>
      <c r="N30" s="919">
        <v>299336</v>
      </c>
      <c r="O30" s="877">
        <v>0.11539999999999999</v>
      </c>
    </row>
    <row r="31" spans="1:17" ht="16.149999999999999" customHeight="1">
      <c r="A31" s="897">
        <v>2020</v>
      </c>
      <c r="B31" s="915">
        <v>203471</v>
      </c>
      <c r="C31" s="877">
        <v>0.11990000000000001</v>
      </c>
      <c r="D31" s="915">
        <v>22978</v>
      </c>
      <c r="E31" s="877">
        <v>0.11990000000000001</v>
      </c>
      <c r="F31" s="915">
        <v>2344</v>
      </c>
      <c r="G31" s="877">
        <v>1.2999999999999999E-3</v>
      </c>
      <c r="H31" s="915">
        <v>1836</v>
      </c>
      <c r="I31" s="877">
        <v>1E-3</v>
      </c>
      <c r="J31" s="915" t="s">
        <v>609</v>
      </c>
      <c r="K31" s="871" t="s">
        <v>609</v>
      </c>
      <c r="L31" s="915" t="s">
        <v>609</v>
      </c>
      <c r="M31" s="871" t="s">
        <v>609</v>
      </c>
      <c r="N31" s="919">
        <v>230629</v>
      </c>
      <c r="O31" s="877">
        <v>0.12759999999999999</v>
      </c>
    </row>
    <row r="32" spans="1:17" ht="16.149999999999999" customHeight="1">
      <c r="A32" s="897">
        <v>2021</v>
      </c>
      <c r="B32" s="915">
        <v>248503</v>
      </c>
      <c r="C32" s="877">
        <v>0.12359999999999999</v>
      </c>
      <c r="D32" s="915">
        <v>25458</v>
      </c>
      <c r="E32" s="877">
        <v>0.12359999999999999</v>
      </c>
      <c r="F32" s="915">
        <v>1913</v>
      </c>
      <c r="G32" s="877">
        <v>8.9999999999999998E-4</v>
      </c>
      <c r="H32" s="915" t="s">
        <v>609</v>
      </c>
      <c r="I32" s="871" t="s">
        <v>609</v>
      </c>
      <c r="J32" s="915" t="s">
        <v>609</v>
      </c>
      <c r="K32" s="871" t="s">
        <v>609</v>
      </c>
      <c r="L32" s="915" t="s">
        <v>609</v>
      </c>
      <c r="M32" s="871" t="s">
        <v>609</v>
      </c>
      <c r="N32" s="919">
        <v>275874</v>
      </c>
      <c r="O32" s="877">
        <v>0.12820000000000001</v>
      </c>
    </row>
    <row r="33" spans="1:15" ht="16.149999999999999" customHeight="1">
      <c r="A33" s="897">
        <v>2022</v>
      </c>
      <c r="B33" s="915">
        <v>257095</v>
      </c>
      <c r="C33" s="877">
        <v>0.12390000000000001</v>
      </c>
      <c r="D33" s="915">
        <v>33230</v>
      </c>
      <c r="E33" s="877">
        <v>0.12390000000000001</v>
      </c>
      <c r="F33" s="915" t="s">
        <v>609</v>
      </c>
      <c r="G33" s="871" t="s">
        <v>609</v>
      </c>
      <c r="H33" s="915" t="s">
        <v>609</v>
      </c>
      <c r="I33" s="871" t="s">
        <v>609</v>
      </c>
      <c r="J33" s="915" t="s">
        <v>609</v>
      </c>
      <c r="K33" s="871" t="s">
        <v>609</v>
      </c>
      <c r="L33" s="915" t="s">
        <v>609</v>
      </c>
      <c r="M33" s="871" t="s">
        <v>609</v>
      </c>
      <c r="N33" s="919">
        <v>290325</v>
      </c>
      <c r="O33" s="877">
        <v>0.13159999999999999</v>
      </c>
    </row>
    <row r="34" spans="1:15" ht="16.149999999999999" customHeight="1">
      <c r="A34" s="898">
        <v>2023</v>
      </c>
      <c r="B34" s="917">
        <v>242526</v>
      </c>
      <c r="C34" s="870">
        <v>0.11890000000000001</v>
      </c>
      <c r="D34" s="917" t="s">
        <v>609</v>
      </c>
      <c r="E34" s="873" t="s">
        <v>609</v>
      </c>
      <c r="F34" s="917" t="s">
        <v>609</v>
      </c>
      <c r="G34" s="873" t="s">
        <v>609</v>
      </c>
      <c r="H34" s="917" t="s">
        <v>609</v>
      </c>
      <c r="I34" s="873" t="s">
        <v>609</v>
      </c>
      <c r="J34" s="917" t="s">
        <v>609</v>
      </c>
      <c r="K34" s="873" t="s">
        <v>609</v>
      </c>
      <c r="L34" s="917" t="s">
        <v>609</v>
      </c>
      <c r="M34" s="873" t="s">
        <v>609</v>
      </c>
      <c r="N34" s="916">
        <v>242526</v>
      </c>
      <c r="O34" s="870">
        <v>0.11890000000000001</v>
      </c>
    </row>
    <row r="35" spans="1:15" s="354" customFormat="1" ht="12.75" customHeight="1">
      <c r="A35" s="1110" t="s">
        <v>228</v>
      </c>
      <c r="B35" s="1110"/>
      <c r="C35" s="1110"/>
      <c r="D35" s="1110"/>
      <c r="E35" s="1110"/>
      <c r="F35" s="1110"/>
      <c r="G35" s="1110"/>
      <c r="H35" s="1110"/>
      <c r="I35" s="1110"/>
      <c r="J35" s="1110"/>
      <c r="K35" s="1110"/>
      <c r="L35" s="1110"/>
      <c r="M35" s="1110"/>
      <c r="N35" s="1110"/>
      <c r="O35" s="1110"/>
    </row>
    <row r="36" spans="1:15" s="354" customFormat="1" ht="27" customHeight="1">
      <c r="A36" s="1124" t="s">
        <v>249</v>
      </c>
      <c r="B36" s="1124"/>
      <c r="C36" s="1124"/>
      <c r="D36" s="1124"/>
      <c r="E36" s="1124"/>
      <c r="F36" s="1124"/>
      <c r="G36" s="1124"/>
      <c r="H36" s="1124"/>
      <c r="I36" s="1124"/>
      <c r="J36" s="1124"/>
      <c r="K36" s="1124"/>
      <c r="L36" s="1124"/>
      <c r="M36" s="1124"/>
      <c r="N36" s="1124"/>
      <c r="O36" s="1124"/>
    </row>
    <row r="37" spans="1:15" s="355" customFormat="1" ht="31.5" customHeight="1">
      <c r="A37" s="1125"/>
      <c r="B37" s="1125"/>
      <c r="C37" s="1125"/>
      <c r="D37" s="1125"/>
      <c r="E37" s="1125"/>
      <c r="F37" s="1125"/>
      <c r="G37" s="1125"/>
      <c r="H37" s="1125"/>
      <c r="I37" s="1125"/>
      <c r="J37" s="1125"/>
      <c r="K37" s="1125"/>
      <c r="L37" s="1125"/>
      <c r="M37" s="1125"/>
      <c r="N37" s="1125"/>
      <c r="O37" s="1125"/>
    </row>
  </sheetData>
  <mergeCells count="40">
    <mergeCell ref="A1:O1"/>
    <mergeCell ref="A3:O3"/>
    <mergeCell ref="B5:C5"/>
    <mergeCell ref="D5:E5"/>
    <mergeCell ref="F5:G5"/>
    <mergeCell ref="H5:I5"/>
    <mergeCell ref="J5:K5"/>
    <mergeCell ref="L5:M5"/>
    <mergeCell ref="N5:O5"/>
    <mergeCell ref="B17:C17"/>
    <mergeCell ref="B18:C18"/>
    <mergeCell ref="B19:C19"/>
    <mergeCell ref="B20:C20"/>
    <mergeCell ref="B21:C21"/>
    <mergeCell ref="A13:O13"/>
    <mergeCell ref="A14:O14"/>
    <mergeCell ref="A15:O15"/>
    <mergeCell ref="B16:C16"/>
    <mergeCell ref="D16:E16"/>
    <mergeCell ref="F16:G16"/>
    <mergeCell ref="H16:I16"/>
    <mergeCell ref="J16:K16"/>
    <mergeCell ref="L16:M16"/>
    <mergeCell ref="N16:O16"/>
    <mergeCell ref="A22:O22"/>
    <mergeCell ref="A23:O23"/>
    <mergeCell ref="A24:O24"/>
    <mergeCell ref="A25:O25"/>
    <mergeCell ref="A35:O35"/>
    <mergeCell ref="A26:O26"/>
    <mergeCell ref="A36:O36"/>
    <mergeCell ref="A37:O37"/>
    <mergeCell ref="A27:O27"/>
    <mergeCell ref="B28:C28"/>
    <mergeCell ref="D28:E28"/>
    <mergeCell ref="F28:G28"/>
    <mergeCell ref="H28:I28"/>
    <mergeCell ref="J28:K28"/>
    <mergeCell ref="L28:M28"/>
    <mergeCell ref="N28:O28"/>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rowBreaks count="1" manualBreakCount="1">
    <brk id="24" max="15" man="1"/>
  </rowBreaks>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4"/>
  <dimension ref="A1:HU26"/>
  <sheetViews>
    <sheetView showGridLines="0" zoomScaleNormal="100" zoomScaleSheetLayoutView="100" workbookViewId="0">
      <selection activeCell="J1" sqref="J1:P1048576"/>
    </sheetView>
  </sheetViews>
  <sheetFormatPr defaultColWidth="12.7265625" defaultRowHeight="12.5"/>
  <cols>
    <col min="1" max="1" width="18.26953125" style="182" customWidth="1"/>
    <col min="2" max="2" width="13.81640625" style="182" bestFit="1" customWidth="1"/>
    <col min="3" max="7" width="12.7265625" style="182" bestFit="1" customWidth="1"/>
    <col min="8" max="8" width="16.453125" style="182" bestFit="1" customWidth="1"/>
    <col min="9" max="9" width="14.453125" style="182" bestFit="1" customWidth="1"/>
    <col min="10" max="16384" width="12.7265625" style="182"/>
  </cols>
  <sheetData>
    <row r="1" spans="1:9" ht="13">
      <c r="A1" s="1130" t="s">
        <v>251</v>
      </c>
      <c r="B1" s="1130"/>
      <c r="C1" s="1130"/>
      <c r="D1" s="1130"/>
      <c r="E1" s="1130"/>
      <c r="F1" s="1130"/>
      <c r="G1" s="1130"/>
      <c r="H1" s="1130"/>
    </row>
    <row r="2" spans="1:9" ht="13">
      <c r="A2" s="349"/>
    </row>
    <row r="3" spans="1:9" ht="48.75" customHeight="1">
      <c r="A3" s="1144" t="s">
        <v>252</v>
      </c>
      <c r="B3" s="1130"/>
      <c r="C3" s="1130"/>
      <c r="D3" s="1130"/>
      <c r="E3" s="1130"/>
      <c r="F3" s="1130"/>
      <c r="G3" s="1130"/>
      <c r="H3" s="1130"/>
    </row>
    <row r="4" spans="1:9">
      <c r="A4" s="1145"/>
      <c r="B4" s="1145"/>
      <c r="C4" s="1145"/>
      <c r="D4" s="1145"/>
      <c r="E4" s="1145"/>
      <c r="F4" s="1145"/>
      <c r="G4" s="1145"/>
      <c r="H4" s="1145"/>
    </row>
    <row r="5" spans="1:9" s="349" customFormat="1" ht="48" customHeight="1">
      <c r="A5" s="350" t="s">
        <v>159</v>
      </c>
      <c r="B5" s="704" t="s">
        <v>160</v>
      </c>
      <c r="C5" s="704" t="s">
        <v>161</v>
      </c>
      <c r="D5" s="704" t="s">
        <v>162</v>
      </c>
      <c r="E5" s="704" t="s">
        <v>163</v>
      </c>
      <c r="F5" s="704" t="s">
        <v>164</v>
      </c>
      <c r="G5" s="704" t="s">
        <v>165</v>
      </c>
      <c r="H5" s="704" t="s">
        <v>649</v>
      </c>
      <c r="I5" s="208"/>
    </row>
    <row r="6" spans="1:9">
      <c r="A6" s="701">
        <v>2018</v>
      </c>
      <c r="B6" s="855">
        <v>0.68799999999999994</v>
      </c>
      <c r="C6" s="855">
        <v>0.92500000000000004</v>
      </c>
      <c r="D6" s="855">
        <v>0.95799999999999996</v>
      </c>
      <c r="E6" s="855">
        <v>0.97199999999999998</v>
      </c>
      <c r="F6" s="855">
        <v>0.98</v>
      </c>
      <c r="G6" s="1001">
        <v>0.98599999999999999</v>
      </c>
      <c r="H6" s="851">
        <v>1.3999999999999999E-2</v>
      </c>
    </row>
    <row r="7" spans="1:9">
      <c r="A7" s="702">
        <v>2019</v>
      </c>
      <c r="B7" s="855">
        <v>0.70099999999999996</v>
      </c>
      <c r="C7" s="855">
        <v>0.92900000000000005</v>
      </c>
      <c r="D7" s="855">
        <v>0.96200000000000008</v>
      </c>
      <c r="E7" s="855">
        <v>0.97400000000000009</v>
      </c>
      <c r="F7" s="855">
        <v>0.98299999999999998</v>
      </c>
      <c r="G7" s="848"/>
      <c r="H7" s="852">
        <v>1.7000000000000001E-2</v>
      </c>
    </row>
    <row r="8" spans="1:9">
      <c r="A8" s="702">
        <v>2020</v>
      </c>
      <c r="B8" s="855">
        <v>0.70799999999999996</v>
      </c>
      <c r="C8" s="855">
        <v>0.93299999999999994</v>
      </c>
      <c r="D8" s="855">
        <v>0.96099999999999997</v>
      </c>
      <c r="E8" s="855">
        <v>0.97400000000000009</v>
      </c>
      <c r="F8" s="848"/>
      <c r="G8" s="848"/>
      <c r="H8" s="852">
        <v>2.6000000000000002E-2</v>
      </c>
    </row>
    <row r="9" spans="1:9">
      <c r="A9" s="702">
        <v>2021</v>
      </c>
      <c r="B9" s="855">
        <v>0.68900000000000006</v>
      </c>
      <c r="C9" s="855">
        <v>0.93</v>
      </c>
      <c r="D9" s="855">
        <v>0.96200000000000008</v>
      </c>
      <c r="E9" s="848"/>
      <c r="F9" s="848"/>
      <c r="G9" s="848"/>
      <c r="H9" s="852">
        <v>3.7999999999999999E-2</v>
      </c>
    </row>
    <row r="10" spans="1:9">
      <c r="A10" s="702">
        <v>2022</v>
      </c>
      <c r="B10" s="855">
        <v>0.69200000000000006</v>
      </c>
      <c r="C10" s="855">
        <v>0.93299999999999994</v>
      </c>
      <c r="D10" s="848"/>
      <c r="E10" s="848"/>
      <c r="F10" s="848"/>
      <c r="G10" s="848"/>
      <c r="H10" s="852">
        <v>6.7000000000000004E-2</v>
      </c>
    </row>
    <row r="11" spans="1:9">
      <c r="A11" s="1000">
        <v>2023</v>
      </c>
      <c r="B11" s="856">
        <v>0.72299999999999998</v>
      </c>
      <c r="C11" s="854"/>
      <c r="D11" s="854"/>
      <c r="E11" s="854"/>
      <c r="F11" s="854"/>
      <c r="G11" s="854"/>
      <c r="H11" s="853">
        <v>0.27699999999999997</v>
      </c>
    </row>
    <row r="12" spans="1:9" s="292" customFormat="1">
      <c r="A12" s="231" t="s">
        <v>228</v>
      </c>
      <c r="B12" s="231"/>
      <c r="C12" s="231"/>
      <c r="D12" s="231"/>
      <c r="E12" s="231"/>
      <c r="F12" s="231"/>
      <c r="G12" s="231"/>
      <c r="H12" s="231"/>
      <c r="I12" s="231"/>
    </row>
    <row r="13" spans="1:9" s="292" customFormat="1" ht="9" customHeight="1">
      <c r="A13" s="1143"/>
      <c r="B13" s="1143"/>
      <c r="C13" s="1143"/>
      <c r="D13" s="1143"/>
      <c r="E13" s="1143"/>
      <c r="F13" s="1143"/>
      <c r="G13" s="1143"/>
      <c r="H13" s="1143"/>
      <c r="I13" s="1143"/>
    </row>
    <row r="14" spans="1:9" ht="13">
      <c r="A14" s="1130" t="s">
        <v>253</v>
      </c>
      <c r="B14" s="1130"/>
      <c r="C14" s="1130"/>
      <c r="D14" s="1130"/>
      <c r="E14" s="1130"/>
      <c r="F14" s="1130"/>
      <c r="G14" s="1130"/>
      <c r="H14" s="1130"/>
    </row>
    <row r="16" spans="1:9" ht="48.75" customHeight="1">
      <c r="A16" s="1144" t="s">
        <v>254</v>
      </c>
      <c r="B16" s="1130"/>
      <c r="C16" s="1130"/>
      <c r="D16" s="1130"/>
      <c r="E16" s="1130"/>
      <c r="F16" s="1130"/>
      <c r="G16" s="1130"/>
      <c r="H16" s="1130"/>
    </row>
    <row r="17" spans="1:229">
      <c r="A17" s="1145"/>
      <c r="B17" s="1145"/>
      <c r="C17" s="1145"/>
      <c r="D17" s="1145"/>
      <c r="E17" s="1145"/>
      <c r="F17" s="1145"/>
      <c r="G17" s="1145"/>
      <c r="H17" s="1145"/>
    </row>
    <row r="18" spans="1:229" s="349" customFormat="1" ht="23">
      <c r="A18" s="350" t="s">
        <v>159</v>
      </c>
      <c r="B18" s="704" t="s">
        <v>160</v>
      </c>
      <c r="C18" s="704" t="s">
        <v>161</v>
      </c>
      <c r="D18" s="704" t="s">
        <v>162</v>
      </c>
      <c r="E18" s="704" t="s">
        <v>163</v>
      </c>
      <c r="F18" s="704" t="s">
        <v>164</v>
      </c>
      <c r="G18" s="704" t="s">
        <v>165</v>
      </c>
      <c r="H18" s="704" t="s">
        <v>649</v>
      </c>
      <c r="I18" s="182"/>
    </row>
    <row r="19" spans="1:229">
      <c r="A19" s="701">
        <v>2018</v>
      </c>
      <c r="B19" s="855">
        <v>0.38700000000000001</v>
      </c>
      <c r="C19" s="855">
        <v>0.70400000000000007</v>
      </c>
      <c r="D19" s="855">
        <v>0.82</v>
      </c>
      <c r="E19" s="855">
        <v>0.872</v>
      </c>
      <c r="F19" s="855">
        <v>0.90099999999999991</v>
      </c>
      <c r="G19" s="855">
        <v>0.92099999999999993</v>
      </c>
      <c r="H19" s="852">
        <v>7.9000000000000001E-2</v>
      </c>
    </row>
    <row r="20" spans="1:229">
      <c r="A20" s="702">
        <v>2019</v>
      </c>
      <c r="B20" s="855">
        <v>0.40100000000000002</v>
      </c>
      <c r="C20" s="855">
        <v>0.70599999999999996</v>
      </c>
      <c r="D20" s="855">
        <v>0.82700000000000007</v>
      </c>
      <c r="E20" s="855">
        <v>0.87400000000000011</v>
      </c>
      <c r="F20" s="855">
        <v>0.9</v>
      </c>
      <c r="G20" s="848"/>
      <c r="H20" s="852">
        <v>0.1</v>
      </c>
    </row>
    <row r="21" spans="1:229">
      <c r="A21" s="702">
        <v>2020</v>
      </c>
      <c r="B21" s="855">
        <v>0.40799999999999997</v>
      </c>
      <c r="C21" s="855">
        <v>0.71499999999999997</v>
      </c>
      <c r="D21" s="855">
        <v>0.82299999999999995</v>
      </c>
      <c r="E21" s="855">
        <v>0.86499999999999999</v>
      </c>
      <c r="F21" s="848"/>
      <c r="G21" s="848"/>
      <c r="H21" s="852">
        <v>0.13500000000000001</v>
      </c>
    </row>
    <row r="22" spans="1:229">
      <c r="A22" s="702">
        <v>2021</v>
      </c>
      <c r="B22" s="855">
        <v>0.39200000000000002</v>
      </c>
      <c r="C22" s="855">
        <v>0.70499999999999996</v>
      </c>
      <c r="D22" s="855">
        <v>0.81099999999999994</v>
      </c>
      <c r="E22" s="848"/>
      <c r="F22" s="848"/>
      <c r="G22" s="848"/>
      <c r="H22" s="852">
        <v>0.18899999999999997</v>
      </c>
    </row>
    <row r="23" spans="1:229">
      <c r="A23" s="702">
        <v>2022</v>
      </c>
      <c r="B23" s="855">
        <v>0.40200000000000002</v>
      </c>
      <c r="C23" s="855">
        <v>0.71</v>
      </c>
      <c r="D23" s="848"/>
      <c r="E23" s="848"/>
      <c r="F23" s="848"/>
      <c r="G23" s="848"/>
      <c r="H23" s="852">
        <v>0.28999999999999998</v>
      </c>
    </row>
    <row r="24" spans="1:229">
      <c r="A24" s="703">
        <v>2023</v>
      </c>
      <c r="B24" s="856">
        <v>0.439</v>
      </c>
      <c r="C24" s="854"/>
      <c r="D24" s="854"/>
      <c r="E24" s="854"/>
      <c r="F24" s="854"/>
      <c r="G24" s="854"/>
      <c r="H24" s="853">
        <v>0.56100000000000005</v>
      </c>
    </row>
    <row r="25" spans="1:229" s="358" customFormat="1">
      <c r="A25" s="231" t="s">
        <v>228</v>
      </c>
      <c r="B25" s="357"/>
      <c r="C25" s="357"/>
      <c r="D25" s="357"/>
      <c r="E25" s="357"/>
      <c r="F25" s="357"/>
      <c r="G25" s="357"/>
      <c r="H25" s="357"/>
    </row>
    <row r="26" spans="1:229" s="292" customFormat="1" ht="30.75" customHeight="1">
      <c r="A26" s="1143" t="s">
        <v>517</v>
      </c>
      <c r="B26" s="1143"/>
      <c r="C26" s="1143"/>
      <c r="D26" s="1143"/>
      <c r="E26" s="1143"/>
      <c r="F26" s="1143"/>
      <c r="G26" s="1143"/>
      <c r="H26" s="1143"/>
      <c r="I26" s="1143"/>
      <c r="J26" s="1143"/>
      <c r="K26" s="1143"/>
      <c r="L26" s="1143"/>
      <c r="M26" s="1143"/>
      <c r="N26" s="1143"/>
      <c r="O26" s="1143"/>
      <c r="P26" s="1143"/>
      <c r="Q26" s="1143"/>
      <c r="R26" s="1143"/>
      <c r="S26" s="1143"/>
      <c r="T26" s="1143"/>
      <c r="U26" s="1143"/>
      <c r="V26" s="1143"/>
      <c r="W26" s="1143"/>
      <c r="X26" s="1143"/>
      <c r="Y26" s="1143"/>
      <c r="Z26" s="1143"/>
      <c r="AA26" s="1143"/>
      <c r="AB26" s="1143"/>
      <c r="AC26" s="1143"/>
      <c r="AD26" s="1143"/>
      <c r="AE26" s="1143"/>
      <c r="AF26" s="1143"/>
      <c r="AG26" s="1143"/>
      <c r="AH26" s="1143"/>
      <c r="AI26" s="1143"/>
      <c r="AJ26" s="1143"/>
      <c r="AK26" s="1143"/>
      <c r="AL26" s="1143"/>
      <c r="AM26" s="1143"/>
      <c r="AN26" s="1143"/>
      <c r="AO26" s="1143"/>
      <c r="AP26" s="1143"/>
      <c r="AQ26" s="1143"/>
      <c r="AR26" s="1143"/>
      <c r="AS26" s="1143"/>
      <c r="AT26" s="1143"/>
      <c r="AU26" s="1143"/>
      <c r="AV26" s="1143"/>
      <c r="AW26" s="1143"/>
      <c r="AX26" s="1143"/>
      <c r="AY26" s="1143"/>
      <c r="AZ26" s="1143"/>
      <c r="BA26" s="1143"/>
      <c r="BB26" s="1143"/>
      <c r="BC26" s="1143"/>
      <c r="BD26" s="1143"/>
      <c r="BE26" s="1143"/>
      <c r="BF26" s="1143"/>
      <c r="BG26" s="1143"/>
      <c r="BH26" s="1143"/>
      <c r="BI26" s="1143"/>
      <c r="BJ26" s="1143"/>
      <c r="BK26" s="1143"/>
      <c r="BL26" s="1143"/>
      <c r="BM26" s="1143"/>
      <c r="BN26" s="1143"/>
      <c r="BO26" s="1143"/>
      <c r="BP26" s="1143"/>
      <c r="BQ26" s="1143"/>
      <c r="BR26" s="1143"/>
      <c r="BS26" s="1143"/>
      <c r="BT26" s="1143"/>
      <c r="BU26" s="1143"/>
      <c r="BV26" s="1143"/>
      <c r="BW26" s="1143"/>
      <c r="BX26" s="1143"/>
      <c r="BY26" s="1143"/>
      <c r="BZ26" s="1143"/>
      <c r="CA26" s="1143"/>
      <c r="CB26" s="1143"/>
      <c r="CC26" s="1143"/>
      <c r="CD26" s="1143"/>
      <c r="CE26" s="1143"/>
      <c r="CF26" s="1143"/>
      <c r="CG26" s="1143"/>
      <c r="CH26" s="1143"/>
      <c r="CI26" s="1143"/>
      <c r="CJ26" s="1143"/>
      <c r="CK26" s="1143"/>
      <c r="CL26" s="1143"/>
      <c r="CM26" s="1143"/>
      <c r="CN26" s="1143"/>
      <c r="CO26" s="1143"/>
      <c r="CP26" s="1143"/>
      <c r="CQ26" s="1143"/>
      <c r="CR26" s="1143"/>
      <c r="CS26" s="1143"/>
      <c r="CT26" s="1143"/>
      <c r="CU26" s="1143"/>
      <c r="CV26" s="1143"/>
      <c r="CW26" s="1143"/>
      <c r="CX26" s="1143"/>
      <c r="CY26" s="1143"/>
      <c r="CZ26" s="1143"/>
      <c r="DA26" s="1143"/>
      <c r="DB26" s="1143"/>
      <c r="DC26" s="1143"/>
      <c r="DD26" s="1143"/>
      <c r="DE26" s="1143"/>
      <c r="DF26" s="1143"/>
      <c r="DG26" s="1143"/>
      <c r="DH26" s="1143"/>
      <c r="DI26" s="1143"/>
      <c r="DJ26" s="1143"/>
      <c r="DK26" s="1143"/>
      <c r="DL26" s="1143"/>
      <c r="DM26" s="1143"/>
      <c r="DN26" s="1143"/>
      <c r="DO26" s="1143"/>
      <c r="DP26" s="1143"/>
      <c r="DQ26" s="1143"/>
      <c r="DR26" s="1143"/>
      <c r="DS26" s="1143"/>
      <c r="DT26" s="1143"/>
      <c r="DU26" s="1143"/>
      <c r="DV26" s="1143"/>
      <c r="DW26" s="1143"/>
      <c r="DX26" s="1143"/>
      <c r="DY26" s="1143"/>
      <c r="DZ26" s="1143"/>
      <c r="EA26" s="1143"/>
      <c r="EB26" s="1143"/>
      <c r="EC26" s="1143"/>
      <c r="ED26" s="1143"/>
      <c r="EE26" s="1143"/>
      <c r="EF26" s="1143"/>
      <c r="EG26" s="1143"/>
      <c r="EH26" s="1143"/>
      <c r="EI26" s="1143"/>
      <c r="EJ26" s="1143"/>
      <c r="EK26" s="1143"/>
      <c r="EL26" s="1143"/>
      <c r="EM26" s="1143"/>
      <c r="EN26" s="1143"/>
      <c r="EO26" s="1143"/>
      <c r="EP26" s="1143"/>
      <c r="EQ26" s="1143"/>
      <c r="ER26" s="1143"/>
      <c r="ES26" s="1143"/>
      <c r="ET26" s="1143"/>
      <c r="EU26" s="1143"/>
      <c r="EV26" s="1143"/>
      <c r="EW26" s="1143"/>
      <c r="EX26" s="1143"/>
      <c r="EY26" s="1143"/>
      <c r="EZ26" s="1143"/>
      <c r="FA26" s="1143"/>
      <c r="FB26" s="1143"/>
      <c r="FC26" s="1143"/>
      <c r="FD26" s="1143"/>
      <c r="FE26" s="1143"/>
      <c r="FF26" s="1143"/>
      <c r="FG26" s="1143"/>
      <c r="FH26" s="1143"/>
      <c r="FI26" s="1143"/>
      <c r="FJ26" s="1143"/>
      <c r="FK26" s="1143"/>
      <c r="FL26" s="1143"/>
      <c r="FM26" s="1143"/>
      <c r="FN26" s="1143"/>
      <c r="FO26" s="1143"/>
      <c r="FP26" s="1143"/>
      <c r="FQ26" s="1143"/>
      <c r="FR26" s="1143"/>
      <c r="FS26" s="1143"/>
      <c r="FT26" s="1143"/>
      <c r="FU26" s="1143"/>
      <c r="FV26" s="1143"/>
      <c r="FW26" s="1143"/>
      <c r="FX26" s="1143"/>
      <c r="FY26" s="1143"/>
      <c r="FZ26" s="1143"/>
      <c r="GA26" s="1143"/>
      <c r="GB26" s="1143"/>
      <c r="GC26" s="1143"/>
      <c r="GD26" s="1143"/>
      <c r="GE26" s="1143"/>
      <c r="GF26" s="1143"/>
      <c r="GG26" s="1143"/>
      <c r="GH26" s="1143"/>
      <c r="GI26" s="1143"/>
      <c r="GJ26" s="1143"/>
      <c r="GK26" s="1143"/>
      <c r="GL26" s="1143"/>
      <c r="GM26" s="1143"/>
      <c r="GN26" s="1143"/>
      <c r="GO26" s="1143"/>
      <c r="GP26" s="1143"/>
      <c r="GQ26" s="1143"/>
      <c r="GR26" s="1143"/>
      <c r="GS26" s="1143"/>
      <c r="GT26" s="1143"/>
      <c r="GU26" s="1143"/>
      <c r="GV26" s="1143"/>
      <c r="GW26" s="1143"/>
      <c r="GX26" s="1143"/>
      <c r="GY26" s="1143"/>
      <c r="GZ26" s="1143"/>
      <c r="HA26" s="1143"/>
      <c r="HB26" s="1143"/>
      <c r="HC26" s="1143"/>
      <c r="HD26" s="1143"/>
      <c r="HE26" s="1143"/>
      <c r="HF26" s="1143"/>
      <c r="HG26" s="1143"/>
      <c r="HH26" s="1143"/>
      <c r="HI26" s="1143"/>
      <c r="HJ26" s="1143"/>
      <c r="HK26" s="1143"/>
      <c r="HL26" s="1143"/>
      <c r="HM26" s="1143"/>
      <c r="HN26" s="1143"/>
      <c r="HO26" s="1143"/>
      <c r="HP26" s="1143"/>
      <c r="HQ26" s="1143"/>
      <c r="HR26" s="1143"/>
      <c r="HS26" s="1143"/>
      <c r="HT26" s="1143"/>
      <c r="HU26" s="1143"/>
    </row>
  </sheetData>
  <mergeCells count="33">
    <mergeCell ref="AB26:AJ26"/>
    <mergeCell ref="A1:H1"/>
    <mergeCell ref="A3:H3"/>
    <mergeCell ref="A4:H4"/>
    <mergeCell ref="A13:I13"/>
    <mergeCell ref="A14:H14"/>
    <mergeCell ref="A16:H16"/>
    <mergeCell ref="A17:H17"/>
    <mergeCell ref="A26:I26"/>
    <mergeCell ref="J26:R26"/>
    <mergeCell ref="S26:AA26"/>
    <mergeCell ref="EF26:EN26"/>
    <mergeCell ref="AK26:AS26"/>
    <mergeCell ref="AT26:BB26"/>
    <mergeCell ref="BC26:BK26"/>
    <mergeCell ref="BL26:BT26"/>
    <mergeCell ref="BU26:CC26"/>
    <mergeCell ref="CD26:CL26"/>
    <mergeCell ref="CM26:CU26"/>
    <mergeCell ref="CV26:DD26"/>
    <mergeCell ref="DE26:DM26"/>
    <mergeCell ref="DN26:DV26"/>
    <mergeCell ref="DW26:EE26"/>
    <mergeCell ref="GQ26:GY26"/>
    <mergeCell ref="GZ26:HH26"/>
    <mergeCell ref="HI26:HQ26"/>
    <mergeCell ref="HR26:HU26"/>
    <mergeCell ref="EO26:EW26"/>
    <mergeCell ref="EX26:FF26"/>
    <mergeCell ref="FG26:FO26"/>
    <mergeCell ref="FP26:FX26"/>
    <mergeCell ref="FY26:GG26"/>
    <mergeCell ref="GH26:GP26"/>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5"/>
  <dimension ref="A1:HN31"/>
  <sheetViews>
    <sheetView showGridLines="0" topLeftCell="A6" zoomScaleNormal="100" zoomScaleSheetLayoutView="100" workbookViewId="0">
      <selection activeCell="F38" sqref="F38"/>
    </sheetView>
  </sheetViews>
  <sheetFormatPr defaultColWidth="12.7265625" defaultRowHeight="12.5"/>
  <cols>
    <col min="1" max="1" width="12.26953125" style="182" customWidth="1"/>
    <col min="2" max="2" width="15.7265625" style="182" customWidth="1"/>
    <col min="3" max="10" width="9.7265625" style="182" customWidth="1"/>
    <col min="11" max="11" width="10.7265625" style="182" bestFit="1" customWidth="1"/>
    <col min="12" max="12" width="13.26953125" style="182" customWidth="1"/>
    <col min="13" max="13" width="15" style="182" bestFit="1" customWidth="1"/>
    <col min="14" max="16384" width="12.7265625" style="182"/>
  </cols>
  <sheetData>
    <row r="1" spans="1:13" ht="13">
      <c r="A1" s="1130" t="s">
        <v>260</v>
      </c>
      <c r="B1" s="1130"/>
      <c r="C1" s="1130"/>
      <c r="D1" s="1130"/>
      <c r="E1" s="1130"/>
      <c r="F1" s="1130"/>
      <c r="G1" s="1130"/>
      <c r="H1" s="1130"/>
      <c r="I1" s="1130"/>
      <c r="J1" s="1130"/>
      <c r="K1" s="1130"/>
      <c r="L1" s="1130"/>
      <c r="M1" s="1130"/>
    </row>
    <row r="2" spans="1:13" ht="5.25" customHeight="1">
      <c r="A2" s="349"/>
      <c r="K2" s="240"/>
      <c r="L2" s="368"/>
      <c r="M2" s="368"/>
    </row>
    <row r="3" spans="1:13" ht="56.25" customHeight="1">
      <c r="A3" s="1144" t="s">
        <v>261</v>
      </c>
      <c r="B3" s="1144"/>
      <c r="C3" s="1144"/>
      <c r="D3" s="1144"/>
      <c r="E3" s="1144"/>
      <c r="F3" s="1144"/>
      <c r="G3" s="1144"/>
      <c r="H3" s="1144"/>
      <c r="I3" s="1144"/>
      <c r="J3" s="1144"/>
      <c r="K3" s="1144"/>
      <c r="L3" s="1144"/>
      <c r="M3" s="1144"/>
    </row>
    <row r="4" spans="1:13">
      <c r="A4" s="1145"/>
      <c r="B4" s="1145"/>
      <c r="C4" s="1145"/>
      <c r="D4" s="1145"/>
      <c r="E4" s="1145"/>
      <c r="F4" s="1145"/>
      <c r="G4" s="1145"/>
      <c r="H4" s="1145"/>
      <c r="K4" s="239"/>
      <c r="L4" s="239"/>
      <c r="M4" s="239"/>
    </row>
    <row r="5" spans="1:13" s="349" customFormat="1" ht="37.5" customHeight="1">
      <c r="A5" s="369" t="s">
        <v>159</v>
      </c>
      <c r="B5" s="369"/>
      <c r="C5" s="369" t="s">
        <v>236</v>
      </c>
      <c r="D5" s="369" t="s">
        <v>237</v>
      </c>
      <c r="E5" s="369" t="s">
        <v>238</v>
      </c>
      <c r="F5" s="369" t="s">
        <v>239</v>
      </c>
      <c r="G5" s="369" t="s">
        <v>240</v>
      </c>
      <c r="H5" s="369" t="s">
        <v>241</v>
      </c>
      <c r="I5" s="369" t="s">
        <v>262</v>
      </c>
      <c r="J5" s="369" t="s">
        <v>263</v>
      </c>
      <c r="K5" s="369"/>
      <c r="L5" s="740" t="s">
        <v>660</v>
      </c>
      <c r="M5" s="1008" t="s">
        <v>661</v>
      </c>
    </row>
    <row r="6" spans="1:13">
      <c r="A6" s="1146">
        <v>2016</v>
      </c>
      <c r="B6" s="754" t="s">
        <v>264</v>
      </c>
      <c r="C6" s="743">
        <v>1603327</v>
      </c>
      <c r="D6" s="743">
        <v>552567</v>
      </c>
      <c r="E6" s="743">
        <v>88591</v>
      </c>
      <c r="F6" s="743">
        <v>41855</v>
      </c>
      <c r="G6" s="743">
        <v>23889</v>
      </c>
      <c r="H6" s="743">
        <v>15585</v>
      </c>
      <c r="I6" s="743">
        <v>10716</v>
      </c>
      <c r="J6" s="946">
        <v>7946</v>
      </c>
      <c r="K6" s="741" t="s">
        <v>264</v>
      </c>
      <c r="L6" s="778">
        <v>2344476</v>
      </c>
      <c r="M6" s="1007">
        <v>17904</v>
      </c>
    </row>
    <row r="7" spans="1:13">
      <c r="A7" s="1147"/>
      <c r="B7" s="755" t="s">
        <v>265</v>
      </c>
      <c r="C7" s="746" t="s">
        <v>609</v>
      </c>
      <c r="D7" s="746" t="s">
        <v>609</v>
      </c>
      <c r="E7" s="746" t="s">
        <v>609</v>
      </c>
      <c r="F7" s="746" t="s">
        <v>609</v>
      </c>
      <c r="G7" s="746" t="s">
        <v>609</v>
      </c>
      <c r="H7" s="746" t="s">
        <v>609</v>
      </c>
      <c r="I7" s="746" t="s">
        <v>609</v>
      </c>
      <c r="J7" s="947" t="s">
        <v>609</v>
      </c>
      <c r="K7" s="742" t="s">
        <v>266</v>
      </c>
      <c r="L7" s="779">
        <v>2362380</v>
      </c>
      <c r="M7" s="779">
        <v>2362380</v>
      </c>
    </row>
    <row r="8" spans="1:13">
      <c r="A8" s="1148"/>
      <c r="B8" s="925" t="s">
        <v>267</v>
      </c>
      <c r="C8" s="799">
        <v>0.67900000000000005</v>
      </c>
      <c r="D8" s="799">
        <v>0.91300000000000003</v>
      </c>
      <c r="E8" s="799">
        <v>0.95</v>
      </c>
      <c r="F8" s="799">
        <v>0.96799999999999997</v>
      </c>
      <c r="G8" s="799">
        <v>0.97799999999999998</v>
      </c>
      <c r="H8" s="799">
        <v>0.98499999999999999</v>
      </c>
      <c r="I8" s="799">
        <v>0.98899999999999999</v>
      </c>
      <c r="J8" s="753">
        <v>0.99199999999999999</v>
      </c>
      <c r="K8" s="752" t="s">
        <v>268</v>
      </c>
      <c r="L8" s="790">
        <v>0.99239999999999995</v>
      </c>
      <c r="M8" s="786">
        <v>8.0000000000000002E-3</v>
      </c>
    </row>
    <row r="9" spans="1:13">
      <c r="A9" s="1146">
        <v>2017</v>
      </c>
      <c r="B9" s="754" t="s">
        <v>264</v>
      </c>
      <c r="C9" s="743">
        <v>1604696</v>
      </c>
      <c r="D9" s="743">
        <v>565966</v>
      </c>
      <c r="E9" s="743">
        <v>85727</v>
      </c>
      <c r="F9" s="743">
        <v>36593</v>
      </c>
      <c r="G9" s="743">
        <v>21828</v>
      </c>
      <c r="H9" s="743">
        <v>14087</v>
      </c>
      <c r="I9" s="743">
        <v>10939</v>
      </c>
      <c r="J9" s="946" t="s">
        <v>609</v>
      </c>
      <c r="K9" s="741" t="s">
        <v>264</v>
      </c>
      <c r="L9" s="778">
        <v>2339836</v>
      </c>
      <c r="M9" s="787">
        <v>24747</v>
      </c>
    </row>
    <row r="10" spans="1:13">
      <c r="A10" s="1147"/>
      <c r="B10" s="755" t="s">
        <v>266</v>
      </c>
      <c r="C10" s="746" t="s">
        <v>609</v>
      </c>
      <c r="D10" s="746" t="s">
        <v>609</v>
      </c>
      <c r="E10" s="746" t="s">
        <v>609</v>
      </c>
      <c r="F10" s="746" t="s">
        <v>609</v>
      </c>
      <c r="G10" s="746" t="s">
        <v>609</v>
      </c>
      <c r="H10" s="746" t="s">
        <v>609</v>
      </c>
      <c r="I10" s="746" t="s">
        <v>609</v>
      </c>
      <c r="J10" s="947" t="s">
        <v>609</v>
      </c>
      <c r="K10" s="742" t="s">
        <v>266</v>
      </c>
      <c r="L10" s="779">
        <v>2364583</v>
      </c>
      <c r="M10" s="779">
        <v>2364583</v>
      </c>
    </row>
    <row r="11" spans="1:13">
      <c r="A11" s="1148"/>
      <c r="B11" s="925" t="s">
        <v>267</v>
      </c>
      <c r="C11" s="799">
        <v>0.67900000000000005</v>
      </c>
      <c r="D11" s="799">
        <v>0.91800000000000004</v>
      </c>
      <c r="E11" s="799">
        <v>0.95399999999999996</v>
      </c>
      <c r="F11" s="799">
        <v>0.97</v>
      </c>
      <c r="G11" s="799">
        <v>0.97899999999999998</v>
      </c>
      <c r="H11" s="799">
        <v>0.98499999999999999</v>
      </c>
      <c r="I11" s="799">
        <v>0.99</v>
      </c>
      <c r="J11" s="948" t="s">
        <v>609</v>
      </c>
      <c r="K11" s="752" t="s">
        <v>268</v>
      </c>
      <c r="L11" s="790">
        <v>0.98950000000000005</v>
      </c>
      <c r="M11" s="786">
        <v>0.01</v>
      </c>
    </row>
    <row r="12" spans="1:13">
      <c r="A12" s="1146">
        <v>2018</v>
      </c>
      <c r="B12" s="754" t="s">
        <v>264</v>
      </c>
      <c r="C12" s="743">
        <v>1587185</v>
      </c>
      <c r="D12" s="743">
        <v>544814</v>
      </c>
      <c r="E12" s="743">
        <v>75653</v>
      </c>
      <c r="F12" s="743">
        <v>33182</v>
      </c>
      <c r="G12" s="743">
        <v>18656</v>
      </c>
      <c r="H12" s="743">
        <v>14537</v>
      </c>
      <c r="I12" s="743" t="s">
        <v>609</v>
      </c>
      <c r="J12" s="946" t="s">
        <v>609</v>
      </c>
      <c r="K12" s="741" t="s">
        <v>264</v>
      </c>
      <c r="L12" s="778">
        <v>2274027</v>
      </c>
      <c r="M12" s="787">
        <v>31461</v>
      </c>
    </row>
    <row r="13" spans="1:13">
      <c r="A13" s="1147"/>
      <c r="B13" s="755" t="s">
        <v>266</v>
      </c>
      <c r="C13" s="746" t="s">
        <v>609</v>
      </c>
      <c r="D13" s="746" t="s">
        <v>609</v>
      </c>
      <c r="E13" s="746" t="s">
        <v>609</v>
      </c>
      <c r="F13" s="746" t="s">
        <v>609</v>
      </c>
      <c r="G13" s="746" t="s">
        <v>609</v>
      </c>
      <c r="H13" s="746" t="s">
        <v>609</v>
      </c>
      <c r="I13" s="746" t="s">
        <v>609</v>
      </c>
      <c r="J13" s="947" t="s">
        <v>609</v>
      </c>
      <c r="K13" s="742" t="s">
        <v>266</v>
      </c>
      <c r="L13" s="779">
        <v>2305488</v>
      </c>
      <c r="M13" s="779">
        <v>2305488</v>
      </c>
    </row>
    <row r="14" spans="1:13">
      <c r="A14" s="1148"/>
      <c r="B14" s="925" t="s">
        <v>267</v>
      </c>
      <c r="C14" s="799">
        <v>0.68799999999999994</v>
      </c>
      <c r="D14" s="799">
        <v>0.92500000000000004</v>
      </c>
      <c r="E14" s="799">
        <v>0.95799999999999996</v>
      </c>
      <c r="F14" s="799">
        <v>0.97199999999999998</v>
      </c>
      <c r="G14" s="799">
        <v>0.98</v>
      </c>
      <c r="H14" s="799">
        <v>0.98599999999999999</v>
      </c>
      <c r="I14" s="747" t="s">
        <v>609</v>
      </c>
      <c r="J14" s="948" t="s">
        <v>609</v>
      </c>
      <c r="K14" s="752" t="s">
        <v>268</v>
      </c>
      <c r="L14" s="790">
        <v>0.9859</v>
      </c>
      <c r="M14" s="786">
        <v>1.3999999999999999E-2</v>
      </c>
    </row>
    <row r="15" spans="1:13">
      <c r="A15" s="1146">
        <v>2019</v>
      </c>
      <c r="B15" s="754" t="s">
        <v>264</v>
      </c>
      <c r="C15" s="743">
        <v>1607163</v>
      </c>
      <c r="D15" s="743">
        <v>522012</v>
      </c>
      <c r="E15" s="743">
        <v>75670</v>
      </c>
      <c r="F15" s="743">
        <v>29056</v>
      </c>
      <c r="G15" s="743">
        <v>19167</v>
      </c>
      <c r="H15" s="743" t="s">
        <v>609</v>
      </c>
      <c r="I15" s="743" t="s">
        <v>609</v>
      </c>
      <c r="J15" s="946" t="s">
        <v>609</v>
      </c>
      <c r="K15" s="741" t="s">
        <v>264</v>
      </c>
      <c r="L15" s="778">
        <v>2253068</v>
      </c>
      <c r="M15" s="787">
        <v>39957</v>
      </c>
    </row>
    <row r="16" spans="1:13">
      <c r="A16" s="1147"/>
      <c r="B16" s="755" t="s">
        <v>266</v>
      </c>
      <c r="C16" s="746" t="s">
        <v>609</v>
      </c>
      <c r="D16" s="746" t="s">
        <v>609</v>
      </c>
      <c r="E16" s="746" t="s">
        <v>609</v>
      </c>
      <c r="F16" s="746" t="s">
        <v>609</v>
      </c>
      <c r="G16" s="746" t="s">
        <v>609</v>
      </c>
      <c r="H16" s="746" t="s">
        <v>609</v>
      </c>
      <c r="I16" s="746" t="s">
        <v>609</v>
      </c>
      <c r="J16" s="947" t="s">
        <v>609</v>
      </c>
      <c r="K16" s="742" t="s">
        <v>266</v>
      </c>
      <c r="L16" s="779">
        <v>2293025</v>
      </c>
      <c r="M16" s="779">
        <v>2293025</v>
      </c>
    </row>
    <row r="17" spans="1:222">
      <c r="A17" s="1148"/>
      <c r="B17" s="925" t="s">
        <v>267</v>
      </c>
      <c r="C17" s="1005">
        <v>0.70099999999999996</v>
      </c>
      <c r="D17" s="1005">
        <v>0.92900000000000005</v>
      </c>
      <c r="E17" s="1005">
        <v>0.96199999999999997</v>
      </c>
      <c r="F17" s="1005">
        <v>0.97399999999999998</v>
      </c>
      <c r="G17" s="1005">
        <v>0.98299999999999998</v>
      </c>
      <c r="H17" s="747" t="s">
        <v>609</v>
      </c>
      <c r="I17" s="747" t="s">
        <v>609</v>
      </c>
      <c r="J17" s="948" t="s">
        <v>609</v>
      </c>
      <c r="K17" s="752" t="s">
        <v>268</v>
      </c>
      <c r="L17" s="790">
        <v>0.98260000000000003</v>
      </c>
      <c r="M17" s="786">
        <v>1.7000000000000001E-2</v>
      </c>
    </row>
    <row r="18" spans="1:222">
      <c r="A18" s="1146">
        <v>2020</v>
      </c>
      <c r="B18" s="754" t="s">
        <v>264</v>
      </c>
      <c r="C18" s="743">
        <v>1115204</v>
      </c>
      <c r="D18" s="743">
        <v>354992</v>
      </c>
      <c r="E18" s="743">
        <v>44355</v>
      </c>
      <c r="F18" s="743">
        <v>20769</v>
      </c>
      <c r="G18" s="743" t="s">
        <v>609</v>
      </c>
      <c r="H18" s="743" t="s">
        <v>609</v>
      </c>
      <c r="I18" s="743" t="s">
        <v>609</v>
      </c>
      <c r="J18" s="946" t="s">
        <v>609</v>
      </c>
      <c r="K18" s="741" t="s">
        <v>264</v>
      </c>
      <c r="L18" s="778">
        <v>1535320</v>
      </c>
      <c r="M18" s="787">
        <v>40724</v>
      </c>
    </row>
    <row r="19" spans="1:222">
      <c r="A19" s="1147"/>
      <c r="B19" s="755" t="s">
        <v>266</v>
      </c>
      <c r="C19" s="746" t="s">
        <v>609</v>
      </c>
      <c r="D19" s="746" t="s">
        <v>609</v>
      </c>
      <c r="E19" s="746" t="s">
        <v>609</v>
      </c>
      <c r="F19" s="746" t="s">
        <v>609</v>
      </c>
      <c r="G19" s="746" t="s">
        <v>609</v>
      </c>
      <c r="H19" s="746" t="s">
        <v>609</v>
      </c>
      <c r="I19" s="746" t="s">
        <v>609</v>
      </c>
      <c r="J19" s="947" t="s">
        <v>609</v>
      </c>
      <c r="K19" s="742" t="s">
        <v>266</v>
      </c>
      <c r="L19" s="779">
        <v>1576044</v>
      </c>
      <c r="M19" s="779">
        <v>1576044</v>
      </c>
    </row>
    <row r="20" spans="1:222">
      <c r="A20" s="1148"/>
      <c r="B20" s="925" t="s">
        <v>267</v>
      </c>
      <c r="C20" s="799">
        <v>0.70799999999999996</v>
      </c>
      <c r="D20" s="799">
        <v>0.93300000000000005</v>
      </c>
      <c r="E20" s="799">
        <v>0.96099999999999997</v>
      </c>
      <c r="F20" s="799">
        <v>0.97399999999999998</v>
      </c>
      <c r="G20" s="747" t="s">
        <v>609</v>
      </c>
      <c r="H20" s="747" t="s">
        <v>609</v>
      </c>
      <c r="I20" s="747" t="s">
        <v>609</v>
      </c>
      <c r="J20" s="948" t="s">
        <v>609</v>
      </c>
      <c r="K20" s="752" t="s">
        <v>268</v>
      </c>
      <c r="L20" s="790">
        <v>0.97419999999999995</v>
      </c>
      <c r="M20" s="786">
        <v>2.5999999999999999E-2</v>
      </c>
    </row>
    <row r="21" spans="1:222">
      <c r="A21" s="1146">
        <v>2021</v>
      </c>
      <c r="B21" s="754" t="s">
        <v>264</v>
      </c>
      <c r="C21" s="1006">
        <v>1292832</v>
      </c>
      <c r="D21" s="1006">
        <v>451481</v>
      </c>
      <c r="E21" s="1006">
        <v>59979</v>
      </c>
      <c r="F21" s="743" t="s">
        <v>609</v>
      </c>
      <c r="G21" s="743" t="s">
        <v>609</v>
      </c>
      <c r="H21" s="743" t="s">
        <v>609</v>
      </c>
      <c r="I21" s="743" t="s">
        <v>609</v>
      </c>
      <c r="J21" s="946" t="s">
        <v>609</v>
      </c>
      <c r="K21" s="741" t="s">
        <v>264</v>
      </c>
      <c r="L21" s="778">
        <v>1804292</v>
      </c>
      <c r="M21" s="787">
        <v>71380</v>
      </c>
    </row>
    <row r="22" spans="1:222">
      <c r="A22" s="1147"/>
      <c r="B22" s="755" t="s">
        <v>266</v>
      </c>
      <c r="C22" s="746" t="s">
        <v>609</v>
      </c>
      <c r="D22" s="746" t="s">
        <v>609</v>
      </c>
      <c r="E22" s="746" t="s">
        <v>609</v>
      </c>
      <c r="F22" s="746" t="s">
        <v>609</v>
      </c>
      <c r="G22" s="746" t="s">
        <v>609</v>
      </c>
      <c r="H22" s="746" t="s">
        <v>609</v>
      </c>
      <c r="I22" s="746" t="s">
        <v>609</v>
      </c>
      <c r="J22" s="947" t="s">
        <v>609</v>
      </c>
      <c r="K22" s="742" t="s">
        <v>266</v>
      </c>
      <c r="L22" s="779">
        <v>1875672</v>
      </c>
      <c r="M22" s="779">
        <v>1875672</v>
      </c>
    </row>
    <row r="23" spans="1:222">
      <c r="A23" s="1148"/>
      <c r="B23" s="925" t="s">
        <v>267</v>
      </c>
      <c r="C23" s="799">
        <v>0.68899999999999995</v>
      </c>
      <c r="D23" s="799">
        <v>0.93</v>
      </c>
      <c r="E23" s="799">
        <v>0.96199999999999997</v>
      </c>
      <c r="F23" s="747" t="s">
        <v>609</v>
      </c>
      <c r="G23" s="747" t="s">
        <v>609</v>
      </c>
      <c r="H23" s="747" t="s">
        <v>609</v>
      </c>
      <c r="I23" s="747" t="s">
        <v>609</v>
      </c>
      <c r="J23" s="948" t="s">
        <v>609</v>
      </c>
      <c r="K23" s="752" t="s">
        <v>268</v>
      </c>
      <c r="L23" s="790">
        <v>0.96189999999999998</v>
      </c>
      <c r="M23" s="786">
        <v>3.7999999999999999E-2</v>
      </c>
    </row>
    <row r="24" spans="1:222">
      <c r="A24" s="1146">
        <v>2022</v>
      </c>
      <c r="B24" s="754" t="s">
        <v>264</v>
      </c>
      <c r="C24" s="743">
        <v>1325176</v>
      </c>
      <c r="D24" s="743">
        <v>463383</v>
      </c>
      <c r="E24" s="743" t="s">
        <v>609</v>
      </c>
      <c r="F24" s="743" t="s">
        <v>609</v>
      </c>
      <c r="G24" s="743" t="s">
        <v>609</v>
      </c>
      <c r="H24" s="743" t="s">
        <v>609</v>
      </c>
      <c r="I24" s="743" t="s">
        <v>609</v>
      </c>
      <c r="J24" s="946" t="s">
        <v>609</v>
      </c>
      <c r="K24" s="741" t="s">
        <v>264</v>
      </c>
      <c r="L24" s="778">
        <v>1788559</v>
      </c>
      <c r="M24" s="787">
        <v>127495</v>
      </c>
    </row>
    <row r="25" spans="1:222">
      <c r="A25" s="1147"/>
      <c r="B25" s="755" t="s">
        <v>266</v>
      </c>
      <c r="C25" s="746" t="s">
        <v>609</v>
      </c>
      <c r="D25" s="746" t="s">
        <v>609</v>
      </c>
      <c r="E25" s="746" t="s">
        <v>609</v>
      </c>
      <c r="F25" s="746" t="s">
        <v>609</v>
      </c>
      <c r="G25" s="746" t="s">
        <v>609</v>
      </c>
      <c r="H25" s="746" t="s">
        <v>609</v>
      </c>
      <c r="I25" s="746" t="s">
        <v>609</v>
      </c>
      <c r="J25" s="947" t="s">
        <v>609</v>
      </c>
      <c r="K25" s="742" t="s">
        <v>266</v>
      </c>
      <c r="L25" s="779">
        <v>1916054</v>
      </c>
      <c r="M25" s="779">
        <v>1916054</v>
      </c>
    </row>
    <row r="26" spans="1:222">
      <c r="A26" s="1148"/>
      <c r="B26" s="925" t="s">
        <v>267</v>
      </c>
      <c r="C26" s="799">
        <v>0.69199999999999995</v>
      </c>
      <c r="D26" s="799">
        <v>0.93300000000000005</v>
      </c>
      <c r="E26" s="747" t="s">
        <v>609</v>
      </c>
      <c r="F26" s="747" t="s">
        <v>609</v>
      </c>
      <c r="G26" s="747" t="s">
        <v>609</v>
      </c>
      <c r="H26" s="747" t="s">
        <v>609</v>
      </c>
      <c r="I26" s="747" t="s">
        <v>609</v>
      </c>
      <c r="J26" s="948" t="s">
        <v>609</v>
      </c>
      <c r="K26" s="752" t="s">
        <v>268</v>
      </c>
      <c r="L26" s="790">
        <v>0.9335</v>
      </c>
      <c r="M26" s="786">
        <v>6.6500000000000004E-2</v>
      </c>
    </row>
    <row r="27" spans="1:222">
      <c r="A27" s="1146">
        <v>2023</v>
      </c>
      <c r="B27" s="754" t="s">
        <v>264</v>
      </c>
      <c r="C27" s="743">
        <v>1298436</v>
      </c>
      <c r="D27" s="743" t="s">
        <v>609</v>
      </c>
      <c r="E27" s="743" t="s">
        <v>609</v>
      </c>
      <c r="F27" s="743" t="s">
        <v>609</v>
      </c>
      <c r="G27" s="743" t="s">
        <v>609</v>
      </c>
      <c r="H27" s="743" t="s">
        <v>609</v>
      </c>
      <c r="I27" s="743" t="s">
        <v>609</v>
      </c>
      <c r="J27" s="946" t="s">
        <v>609</v>
      </c>
      <c r="K27" s="741" t="s">
        <v>264</v>
      </c>
      <c r="L27" s="778">
        <v>1298436</v>
      </c>
      <c r="M27" s="787">
        <v>498047</v>
      </c>
    </row>
    <row r="28" spans="1:222">
      <c r="A28" s="1147"/>
      <c r="B28" s="755" t="s">
        <v>266</v>
      </c>
      <c r="C28" s="746" t="s">
        <v>609</v>
      </c>
      <c r="D28" s="746" t="s">
        <v>609</v>
      </c>
      <c r="E28" s="746" t="s">
        <v>609</v>
      </c>
      <c r="F28" s="746" t="s">
        <v>609</v>
      </c>
      <c r="G28" s="746" t="s">
        <v>609</v>
      </c>
      <c r="H28" s="746" t="s">
        <v>609</v>
      </c>
      <c r="I28" s="746" t="s">
        <v>609</v>
      </c>
      <c r="J28" s="947" t="s">
        <v>609</v>
      </c>
      <c r="K28" s="742" t="s">
        <v>266</v>
      </c>
      <c r="L28" s="779">
        <v>1796483</v>
      </c>
      <c r="M28" s="779">
        <v>1796483</v>
      </c>
    </row>
    <row r="29" spans="1:222">
      <c r="A29" s="1148"/>
      <c r="B29" s="757" t="s">
        <v>267</v>
      </c>
      <c r="C29" s="984">
        <v>0.72299999999999998</v>
      </c>
      <c r="D29" s="747" t="s">
        <v>609</v>
      </c>
      <c r="E29" s="747" t="s">
        <v>609</v>
      </c>
      <c r="F29" s="747" t="s">
        <v>609</v>
      </c>
      <c r="G29" s="747" t="s">
        <v>609</v>
      </c>
      <c r="H29" s="747" t="s">
        <v>609</v>
      </c>
      <c r="I29" s="747" t="s">
        <v>609</v>
      </c>
      <c r="J29" s="948" t="s">
        <v>609</v>
      </c>
      <c r="K29" s="752" t="s">
        <v>268</v>
      </c>
      <c r="L29" s="791">
        <v>0.7228</v>
      </c>
      <c r="M29" s="970">
        <v>0.27700000000000002</v>
      </c>
    </row>
    <row r="30" spans="1:222" s="292" customFormat="1">
      <c r="A30" s="231" t="s">
        <v>228</v>
      </c>
      <c r="B30" s="231"/>
      <c r="C30" s="231"/>
      <c r="D30" s="231"/>
      <c r="E30" s="231"/>
      <c r="F30" s="231"/>
      <c r="G30" s="231"/>
      <c r="H30" s="231"/>
      <c r="I30" s="231"/>
      <c r="J30" s="231"/>
      <c r="K30" s="231"/>
      <c r="L30" s="231"/>
      <c r="M30" s="231"/>
    </row>
    <row r="31" spans="1:222" s="292" customFormat="1" ht="33.75" customHeight="1">
      <c r="A31" s="1149" t="s">
        <v>518</v>
      </c>
      <c r="B31" s="1149"/>
      <c r="C31" s="1149"/>
      <c r="D31" s="1149"/>
      <c r="E31" s="1149"/>
      <c r="F31" s="1149"/>
      <c r="G31" s="1149"/>
      <c r="H31" s="1149"/>
      <c r="I31" s="1149"/>
      <c r="J31" s="1149"/>
      <c r="K31" s="1149"/>
      <c r="L31" s="1149"/>
      <c r="M31" s="1149"/>
      <c r="N31" s="1143"/>
      <c r="O31" s="1143"/>
      <c r="P31" s="1143"/>
      <c r="Q31" s="1143"/>
      <c r="R31" s="1143"/>
      <c r="S31" s="1143"/>
      <c r="T31" s="1143"/>
      <c r="U31" s="1143"/>
      <c r="V31" s="1143"/>
      <c r="W31" s="1143"/>
      <c r="X31" s="1143"/>
      <c r="Y31" s="1143"/>
      <c r="Z31" s="1143"/>
      <c r="AA31" s="1143"/>
      <c r="AB31" s="1143"/>
      <c r="AC31" s="1143"/>
      <c r="AD31" s="1143"/>
      <c r="AE31" s="1143"/>
      <c r="AF31" s="1143"/>
      <c r="AG31" s="1143"/>
      <c r="AH31" s="1143"/>
      <c r="AI31" s="1143"/>
      <c r="AJ31" s="1143"/>
      <c r="AK31" s="1143"/>
      <c r="AL31" s="1143"/>
      <c r="AM31" s="1143"/>
      <c r="AN31" s="1143"/>
      <c r="AO31" s="1143"/>
      <c r="AP31" s="1143"/>
      <c r="AQ31" s="1143"/>
      <c r="AR31" s="1143"/>
      <c r="AS31" s="1143"/>
      <c r="AT31" s="1143"/>
      <c r="AU31" s="1143"/>
      <c r="AV31" s="1143"/>
      <c r="AW31" s="1143"/>
      <c r="AX31" s="1143"/>
      <c r="AY31" s="1143"/>
      <c r="AZ31" s="1143"/>
      <c r="BA31" s="1143"/>
      <c r="BB31" s="1143"/>
      <c r="BC31" s="1143"/>
      <c r="BD31" s="1143"/>
      <c r="BE31" s="1143"/>
      <c r="BF31" s="1143"/>
      <c r="BG31" s="1143"/>
      <c r="BH31" s="1143"/>
      <c r="BI31" s="1143"/>
      <c r="BJ31" s="1143"/>
      <c r="BK31" s="1143"/>
      <c r="BL31" s="1143"/>
      <c r="BM31" s="1143"/>
      <c r="BN31" s="1143"/>
      <c r="BO31" s="1143"/>
      <c r="BP31" s="1143"/>
      <c r="BQ31" s="1143"/>
      <c r="BR31" s="1143"/>
      <c r="BS31" s="1143"/>
      <c r="BT31" s="1143"/>
      <c r="BU31" s="1143"/>
      <c r="BV31" s="1143"/>
      <c r="BW31" s="1143"/>
      <c r="BX31" s="1143"/>
      <c r="BY31" s="1143"/>
      <c r="BZ31" s="1143"/>
      <c r="CA31" s="1143"/>
      <c r="CB31" s="1143"/>
      <c r="CC31" s="1143"/>
      <c r="CD31" s="1143"/>
      <c r="CE31" s="1143"/>
      <c r="CF31" s="1143"/>
      <c r="CG31" s="1143"/>
      <c r="CH31" s="1143"/>
      <c r="CI31" s="1143"/>
      <c r="CJ31" s="1143"/>
      <c r="CK31" s="1143"/>
      <c r="CL31" s="1143"/>
      <c r="CM31" s="1143"/>
      <c r="CN31" s="1143"/>
      <c r="CO31" s="1143"/>
      <c r="CP31" s="1143"/>
      <c r="CQ31" s="1143"/>
      <c r="CR31" s="1143"/>
      <c r="CS31" s="1143"/>
      <c r="CT31" s="1143"/>
      <c r="CU31" s="1143"/>
      <c r="CV31" s="1143"/>
      <c r="CW31" s="1143"/>
      <c r="CX31" s="1143"/>
      <c r="CY31" s="1143"/>
      <c r="CZ31" s="1143"/>
      <c r="DA31" s="1143"/>
      <c r="DB31" s="1143"/>
      <c r="DC31" s="1143"/>
      <c r="DD31" s="1143"/>
      <c r="DE31" s="1143"/>
      <c r="DF31" s="1143"/>
      <c r="DG31" s="1143"/>
      <c r="DH31" s="1143"/>
      <c r="DI31" s="1143"/>
      <c r="DJ31" s="1143"/>
      <c r="DK31" s="1143"/>
      <c r="DL31" s="1143"/>
      <c r="DM31" s="1143"/>
      <c r="DN31" s="1143"/>
      <c r="DO31" s="1143"/>
      <c r="DP31" s="1143"/>
      <c r="DQ31" s="1143"/>
      <c r="DR31" s="1143"/>
      <c r="DS31" s="1143"/>
      <c r="DT31" s="1143"/>
      <c r="DU31" s="1143"/>
      <c r="DV31" s="1143"/>
      <c r="DW31" s="1143"/>
      <c r="DX31" s="1143"/>
      <c r="DY31" s="1143"/>
      <c r="DZ31" s="1143"/>
      <c r="EA31" s="1143"/>
      <c r="EB31" s="1143"/>
      <c r="EC31" s="1143"/>
      <c r="ED31" s="1143"/>
      <c r="EE31" s="1143"/>
      <c r="EF31" s="1143"/>
      <c r="EG31" s="1143"/>
      <c r="EH31" s="1143"/>
      <c r="EI31" s="1143"/>
      <c r="EJ31" s="1143"/>
      <c r="EK31" s="1143"/>
      <c r="EL31" s="1143"/>
      <c r="EM31" s="1143"/>
      <c r="EN31" s="1143"/>
      <c r="EO31" s="1143"/>
      <c r="EP31" s="1143"/>
      <c r="EQ31" s="1143"/>
      <c r="ER31" s="1143"/>
      <c r="ES31" s="1143"/>
      <c r="ET31" s="1143"/>
      <c r="EU31" s="1143"/>
      <c r="EV31" s="1143"/>
      <c r="EW31" s="1143"/>
      <c r="EX31" s="1143"/>
      <c r="EY31" s="1143"/>
      <c r="EZ31" s="1143"/>
      <c r="FA31" s="1143"/>
      <c r="FB31" s="1143"/>
      <c r="FC31" s="1143"/>
      <c r="FD31" s="1143"/>
      <c r="FE31" s="1143"/>
      <c r="FF31" s="1143"/>
      <c r="FG31" s="1143"/>
      <c r="FH31" s="1143"/>
      <c r="FI31" s="1143"/>
      <c r="FJ31" s="1143"/>
      <c r="FK31" s="1143"/>
      <c r="FL31" s="1143"/>
      <c r="FM31" s="1143"/>
      <c r="FN31" s="1143"/>
      <c r="FO31" s="1143"/>
      <c r="FP31" s="1143"/>
      <c r="FQ31" s="1143"/>
      <c r="FR31" s="1143"/>
      <c r="FS31" s="1143"/>
      <c r="FT31" s="1143"/>
      <c r="FU31" s="1143"/>
      <c r="FV31" s="1143"/>
      <c r="FW31" s="1143"/>
      <c r="FX31" s="1143"/>
      <c r="FY31" s="1143"/>
      <c r="FZ31" s="1143"/>
      <c r="GA31" s="1143"/>
      <c r="GB31" s="1143"/>
      <c r="GC31" s="1143"/>
      <c r="GD31" s="1143"/>
      <c r="GE31" s="1143"/>
      <c r="GF31" s="1143"/>
      <c r="GG31" s="1143"/>
      <c r="GH31" s="1143"/>
      <c r="GI31" s="1143"/>
      <c r="GJ31" s="1143"/>
      <c r="GK31" s="1143"/>
      <c r="GL31" s="1143"/>
      <c r="GM31" s="1143"/>
      <c r="GN31" s="1143"/>
      <c r="GO31" s="1143"/>
      <c r="GP31" s="1143"/>
      <c r="GQ31" s="1143"/>
      <c r="GR31" s="1143"/>
      <c r="GS31" s="1143"/>
      <c r="GT31" s="1143"/>
      <c r="GU31" s="1143"/>
      <c r="GV31" s="1143"/>
      <c r="GW31" s="1143"/>
      <c r="GX31" s="1143"/>
      <c r="GY31" s="1143"/>
      <c r="GZ31" s="1143"/>
      <c r="HA31" s="1143"/>
      <c r="HB31" s="1143"/>
      <c r="HC31" s="1143"/>
      <c r="HD31" s="1143"/>
      <c r="HE31" s="1143"/>
      <c r="HF31" s="1143"/>
      <c r="HG31" s="1143"/>
      <c r="HH31" s="1143"/>
      <c r="HI31" s="1143"/>
      <c r="HJ31" s="1143"/>
      <c r="HK31" s="1143"/>
      <c r="HL31" s="1143"/>
      <c r="HM31" s="1143"/>
      <c r="HN31" s="1143"/>
    </row>
  </sheetData>
  <mergeCells count="36">
    <mergeCell ref="A24:A26"/>
    <mergeCell ref="A1:M1"/>
    <mergeCell ref="A3:M3"/>
    <mergeCell ref="A4:H4"/>
    <mergeCell ref="A6:A8"/>
    <mergeCell ref="A9:A11"/>
    <mergeCell ref="A12:A14"/>
    <mergeCell ref="A15:A17"/>
    <mergeCell ref="A18:A20"/>
    <mergeCell ref="A21:A23"/>
    <mergeCell ref="BN31:BV31"/>
    <mergeCell ref="A27:A29"/>
    <mergeCell ref="A31:M31"/>
    <mergeCell ref="N31:T31"/>
    <mergeCell ref="U31:AC31"/>
    <mergeCell ref="AD31:AL31"/>
    <mergeCell ref="AM31:AU31"/>
    <mergeCell ref="AV31:BD31"/>
    <mergeCell ref="BE31:BM31"/>
    <mergeCell ref="FR31:FZ31"/>
    <mergeCell ref="BW31:CE31"/>
    <mergeCell ref="CF31:CN31"/>
    <mergeCell ref="CO31:CW31"/>
    <mergeCell ref="CX31:DF31"/>
    <mergeCell ref="DG31:DO31"/>
    <mergeCell ref="DP31:DX31"/>
    <mergeCell ref="DY31:EG31"/>
    <mergeCell ref="EH31:EP31"/>
    <mergeCell ref="EQ31:EY31"/>
    <mergeCell ref="EZ31:FH31"/>
    <mergeCell ref="FI31:FQ31"/>
    <mergeCell ref="GA31:GI31"/>
    <mergeCell ref="GJ31:GR31"/>
    <mergeCell ref="GS31:HA31"/>
    <mergeCell ref="HB31:HJ31"/>
    <mergeCell ref="HK31:HN31"/>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6"/>
  <dimension ref="A1:M32"/>
  <sheetViews>
    <sheetView showGridLines="0" topLeftCell="A6" zoomScaleNormal="100" zoomScaleSheetLayoutView="100" workbookViewId="0">
      <selection activeCell="F36" sqref="F36"/>
    </sheetView>
  </sheetViews>
  <sheetFormatPr defaultColWidth="12.7265625" defaultRowHeight="12.5"/>
  <cols>
    <col min="1" max="1" width="12.26953125" style="182" customWidth="1"/>
    <col min="2" max="2" width="18.54296875" style="182" bestFit="1" customWidth="1"/>
    <col min="3" max="9" width="9.7265625" style="182" customWidth="1"/>
    <col min="10" max="10" width="8.7265625" style="182" customWidth="1"/>
    <col min="11" max="11" width="12.26953125" style="182" customWidth="1"/>
    <col min="12" max="12" width="11" style="182" bestFit="1" customWidth="1"/>
    <col min="13" max="16384" width="12.7265625" style="182"/>
  </cols>
  <sheetData>
    <row r="1" spans="1:13" ht="13">
      <c r="A1" s="1130" t="s">
        <v>269</v>
      </c>
      <c r="B1" s="1130"/>
      <c r="C1" s="1130"/>
      <c r="D1" s="1130"/>
      <c r="E1" s="1130"/>
      <c r="F1" s="1130"/>
      <c r="G1" s="1130"/>
      <c r="H1" s="1130"/>
      <c r="I1" s="1130"/>
      <c r="J1" s="1130"/>
      <c r="K1" s="1130"/>
      <c r="L1" s="1130"/>
      <c r="M1" s="1130"/>
    </row>
    <row r="2" spans="1:13" ht="18.75" customHeight="1">
      <c r="A2" s="798">
        <v>100</v>
      </c>
      <c r="K2" s="240"/>
      <c r="L2" s="368"/>
      <c r="M2" s="368"/>
    </row>
    <row r="3" spans="1:13" ht="60" customHeight="1">
      <c r="A3" s="1144" t="s">
        <v>270</v>
      </c>
      <c r="B3" s="1144"/>
      <c r="C3" s="1144"/>
      <c r="D3" s="1144"/>
      <c r="E3" s="1144"/>
      <c r="F3" s="1144"/>
      <c r="G3" s="1144"/>
      <c r="H3" s="1144"/>
      <c r="I3" s="1144"/>
      <c r="J3" s="1144"/>
      <c r="K3" s="1144"/>
      <c r="L3" s="1144"/>
      <c r="M3" s="1144"/>
    </row>
    <row r="4" spans="1:13">
      <c r="A4" s="1145"/>
      <c r="B4" s="1145"/>
      <c r="C4" s="1145"/>
      <c r="D4" s="1145"/>
      <c r="E4" s="1145"/>
      <c r="F4" s="1145"/>
      <c r="G4" s="1145"/>
      <c r="H4" s="1145"/>
      <c r="K4" s="378"/>
      <c r="L4" s="1151" t="s">
        <v>271</v>
      </c>
      <c r="M4" s="1152"/>
    </row>
    <row r="5" spans="1:13" s="349" customFormat="1" ht="45" customHeight="1">
      <c r="A5" s="369" t="s">
        <v>159</v>
      </c>
      <c r="B5" s="369"/>
      <c r="C5" s="369" t="s">
        <v>236</v>
      </c>
      <c r="D5" s="369" t="s">
        <v>237</v>
      </c>
      <c r="E5" s="369" t="s">
        <v>238</v>
      </c>
      <c r="F5" s="369" t="s">
        <v>239</v>
      </c>
      <c r="G5" s="369" t="s">
        <v>240</v>
      </c>
      <c r="H5" s="369" t="s">
        <v>241</v>
      </c>
      <c r="I5" s="369" t="s">
        <v>262</v>
      </c>
      <c r="J5" s="369" t="s">
        <v>263</v>
      </c>
      <c r="K5" s="369"/>
      <c r="L5" s="740" t="s">
        <v>660</v>
      </c>
      <c r="M5" s="1024" t="s">
        <v>661</v>
      </c>
    </row>
    <row r="6" spans="1:13">
      <c r="A6" s="1146">
        <v>2016</v>
      </c>
      <c r="B6" s="754" t="s">
        <v>272</v>
      </c>
      <c r="C6" s="743">
        <v>3970</v>
      </c>
      <c r="D6" s="743">
        <v>3277.5</v>
      </c>
      <c r="E6" s="743">
        <v>1287.9000000000001</v>
      </c>
      <c r="F6" s="743">
        <v>583.4</v>
      </c>
      <c r="G6" s="743">
        <v>310.10000000000002</v>
      </c>
      <c r="H6" s="743">
        <v>228.9</v>
      </c>
      <c r="I6" s="743">
        <v>181.9</v>
      </c>
      <c r="J6" s="743">
        <v>136.9</v>
      </c>
      <c r="K6" s="741" t="s">
        <v>272</v>
      </c>
      <c r="L6" s="778">
        <v>9976.57</v>
      </c>
      <c r="M6" s="1007">
        <v>620.79999999999995</v>
      </c>
    </row>
    <row r="7" spans="1:13">
      <c r="A7" s="1147"/>
      <c r="B7" s="755" t="s">
        <v>273</v>
      </c>
      <c r="C7" s="746" t="s">
        <v>609</v>
      </c>
      <c r="D7" s="746" t="s">
        <v>609</v>
      </c>
      <c r="E7" s="746" t="s">
        <v>609</v>
      </c>
      <c r="F7" s="746" t="s">
        <v>609</v>
      </c>
      <c r="G7" s="746" t="s">
        <v>609</v>
      </c>
      <c r="H7" s="746" t="s">
        <v>609</v>
      </c>
      <c r="I7" s="746" t="s">
        <v>609</v>
      </c>
      <c r="J7" s="746" t="s">
        <v>609</v>
      </c>
      <c r="K7" s="742" t="s">
        <v>273</v>
      </c>
      <c r="L7" s="779">
        <v>10597.369999999999</v>
      </c>
      <c r="M7" s="788">
        <v>10597.369999999999</v>
      </c>
    </row>
    <row r="8" spans="1:13">
      <c r="A8" s="1148"/>
      <c r="B8" s="756" t="s">
        <v>267</v>
      </c>
      <c r="C8" s="792">
        <v>0.375</v>
      </c>
      <c r="D8" s="792">
        <v>0.68400000000000005</v>
      </c>
      <c r="E8" s="792">
        <v>0.80500000000000005</v>
      </c>
      <c r="F8" s="792">
        <v>0.86</v>
      </c>
      <c r="G8" s="792">
        <v>0.89</v>
      </c>
      <c r="H8" s="792">
        <v>0.91100000000000003</v>
      </c>
      <c r="I8" s="792">
        <v>0.92900000000000005</v>
      </c>
      <c r="J8" s="792">
        <v>0.94099999999999995</v>
      </c>
      <c r="K8" s="752" t="s">
        <v>268</v>
      </c>
      <c r="L8" s="790">
        <v>0.94140000000000001</v>
      </c>
      <c r="M8" s="786">
        <v>5.8999999999999997E-2</v>
      </c>
    </row>
    <row r="9" spans="1:13">
      <c r="A9" s="1146">
        <v>2017</v>
      </c>
      <c r="B9" s="754" t="s">
        <v>272</v>
      </c>
      <c r="C9" s="743">
        <v>4037.1</v>
      </c>
      <c r="D9" s="743">
        <v>3328.9</v>
      </c>
      <c r="E9" s="743">
        <v>1292.8</v>
      </c>
      <c r="F9" s="743">
        <v>573.5</v>
      </c>
      <c r="G9" s="743">
        <v>314.7</v>
      </c>
      <c r="H9" s="743">
        <v>232.5</v>
      </c>
      <c r="I9" s="743">
        <v>176.9</v>
      </c>
      <c r="J9" s="744" t="s">
        <v>609</v>
      </c>
      <c r="K9" s="741" t="s">
        <v>272</v>
      </c>
      <c r="L9" s="778">
        <v>9956.4500000000007</v>
      </c>
      <c r="M9" s="787">
        <v>729.7</v>
      </c>
    </row>
    <row r="10" spans="1:13">
      <c r="A10" s="1147"/>
      <c r="B10" s="755" t="s">
        <v>273</v>
      </c>
      <c r="C10" s="746" t="s">
        <v>609</v>
      </c>
      <c r="D10" s="746" t="s">
        <v>609</v>
      </c>
      <c r="E10" s="746" t="s">
        <v>609</v>
      </c>
      <c r="F10" s="746" t="s">
        <v>609</v>
      </c>
      <c r="G10" s="746" t="s">
        <v>609</v>
      </c>
      <c r="H10" s="746" t="s">
        <v>609</v>
      </c>
      <c r="I10" s="746" t="s">
        <v>609</v>
      </c>
      <c r="J10" s="746" t="s">
        <v>609</v>
      </c>
      <c r="K10" s="742" t="s">
        <v>273</v>
      </c>
      <c r="L10" s="779">
        <v>10686.150000000001</v>
      </c>
      <c r="M10" s="788">
        <v>10686.150000000001</v>
      </c>
    </row>
    <row r="11" spans="1:13">
      <c r="A11" s="1148"/>
      <c r="B11" s="756" t="s">
        <v>267</v>
      </c>
      <c r="C11" s="792">
        <v>0.378</v>
      </c>
      <c r="D11" s="792">
        <v>0.68899999999999995</v>
      </c>
      <c r="E11" s="792">
        <v>0.81</v>
      </c>
      <c r="F11" s="792">
        <v>0.86399999999999999</v>
      </c>
      <c r="G11" s="792">
        <v>0.89300000000000002</v>
      </c>
      <c r="H11" s="792">
        <v>0.91500000000000004</v>
      </c>
      <c r="I11" s="792">
        <v>0.93200000000000005</v>
      </c>
      <c r="J11" s="759" t="s">
        <v>609</v>
      </c>
      <c r="K11" s="752" t="s">
        <v>268</v>
      </c>
      <c r="L11" s="790">
        <v>0.93169999999999997</v>
      </c>
      <c r="M11" s="786">
        <v>6.8000000000000005E-2</v>
      </c>
    </row>
    <row r="12" spans="1:13">
      <c r="A12" s="1146">
        <v>2018</v>
      </c>
      <c r="B12" s="754" t="s">
        <v>272</v>
      </c>
      <c r="C12" s="743">
        <v>4073.2</v>
      </c>
      <c r="D12" s="743">
        <v>3330.3</v>
      </c>
      <c r="E12" s="743">
        <v>1221.2</v>
      </c>
      <c r="F12" s="743">
        <v>547.1</v>
      </c>
      <c r="G12" s="743">
        <v>303.60000000000002</v>
      </c>
      <c r="H12" s="743">
        <v>214.9</v>
      </c>
      <c r="I12" s="743" t="s">
        <v>609</v>
      </c>
      <c r="J12" s="743" t="s">
        <v>609</v>
      </c>
      <c r="K12" s="741" t="s">
        <v>272</v>
      </c>
      <c r="L12" s="778">
        <v>9690.33</v>
      </c>
      <c r="M12" s="787">
        <v>856.1</v>
      </c>
    </row>
    <row r="13" spans="1:13">
      <c r="A13" s="1147"/>
      <c r="B13" s="755" t="s">
        <v>273</v>
      </c>
      <c r="C13" s="746" t="s">
        <v>609</v>
      </c>
      <c r="D13" s="746" t="s">
        <v>609</v>
      </c>
      <c r="E13" s="746" t="s">
        <v>609</v>
      </c>
      <c r="F13" s="746" t="s">
        <v>609</v>
      </c>
      <c r="G13" s="746" t="s">
        <v>609</v>
      </c>
      <c r="H13" s="746" t="s">
        <v>609</v>
      </c>
      <c r="I13" s="746" t="s">
        <v>609</v>
      </c>
      <c r="J13" s="746" t="s">
        <v>609</v>
      </c>
      <c r="K13" s="742" t="s">
        <v>273</v>
      </c>
      <c r="L13" s="779">
        <v>10546.43</v>
      </c>
      <c r="M13" s="788">
        <v>10546.43</v>
      </c>
    </row>
    <row r="14" spans="1:13">
      <c r="A14" s="1148"/>
      <c r="B14" s="756" t="s">
        <v>267</v>
      </c>
      <c r="C14" s="792">
        <v>0.38600000000000001</v>
      </c>
      <c r="D14" s="792">
        <v>0.70199999999999996</v>
      </c>
      <c r="E14" s="792">
        <v>0.81799999999999995</v>
      </c>
      <c r="F14" s="792">
        <v>0.87</v>
      </c>
      <c r="G14" s="792">
        <v>0.89800000000000002</v>
      </c>
      <c r="H14" s="792">
        <v>0.91900000000000004</v>
      </c>
      <c r="I14" s="759" t="s">
        <v>609</v>
      </c>
      <c r="J14" s="759" t="s">
        <v>609</v>
      </c>
      <c r="K14" s="752" t="s">
        <v>268</v>
      </c>
      <c r="L14" s="790">
        <v>0.91879999999999995</v>
      </c>
      <c r="M14" s="786">
        <v>8.1000000000000003E-2</v>
      </c>
    </row>
    <row r="15" spans="1:13">
      <c r="A15" s="1146">
        <v>2019</v>
      </c>
      <c r="B15" s="754" t="s">
        <v>272</v>
      </c>
      <c r="C15" s="743">
        <v>4195.5</v>
      </c>
      <c r="D15" s="743">
        <v>3202.2</v>
      </c>
      <c r="E15" s="743">
        <v>1260.5999999999999</v>
      </c>
      <c r="F15" s="743">
        <v>495.9</v>
      </c>
      <c r="G15" s="743">
        <v>269</v>
      </c>
      <c r="H15" s="743" t="s">
        <v>609</v>
      </c>
      <c r="I15" s="743" t="s">
        <v>609</v>
      </c>
      <c r="J15" s="743" t="s">
        <v>609</v>
      </c>
      <c r="K15" s="741" t="s">
        <v>272</v>
      </c>
      <c r="L15" s="778">
        <v>9423.2199999999993</v>
      </c>
      <c r="M15" s="787">
        <v>1056.9000000000001</v>
      </c>
    </row>
    <row r="16" spans="1:13">
      <c r="A16" s="1147"/>
      <c r="B16" s="755" t="s">
        <v>273</v>
      </c>
      <c r="C16" s="746" t="s">
        <v>609</v>
      </c>
      <c r="D16" s="746" t="s">
        <v>609</v>
      </c>
      <c r="E16" s="746" t="s">
        <v>609</v>
      </c>
      <c r="F16" s="746" t="s">
        <v>609</v>
      </c>
      <c r="G16" s="746" t="s">
        <v>609</v>
      </c>
      <c r="H16" s="746" t="s">
        <v>609</v>
      </c>
      <c r="I16" s="746" t="s">
        <v>609</v>
      </c>
      <c r="J16" s="746" t="s">
        <v>609</v>
      </c>
      <c r="K16" s="742" t="s">
        <v>273</v>
      </c>
      <c r="L16" s="779">
        <v>10480.15</v>
      </c>
      <c r="M16" s="779">
        <v>10480.15</v>
      </c>
    </row>
    <row r="17" spans="1:13">
      <c r="A17" s="1148"/>
      <c r="B17" s="756" t="s">
        <v>267</v>
      </c>
      <c r="C17" s="792">
        <v>0.39900000000000002</v>
      </c>
      <c r="D17" s="792">
        <v>0.70299999999999996</v>
      </c>
      <c r="E17" s="792">
        <v>0.82299999999999995</v>
      </c>
      <c r="F17" s="792">
        <v>0.87</v>
      </c>
      <c r="G17" s="792">
        <v>0.89900000000000002</v>
      </c>
      <c r="H17" s="759" t="s">
        <v>609</v>
      </c>
      <c r="I17" s="759" t="s">
        <v>609</v>
      </c>
      <c r="J17" s="759" t="s">
        <v>609</v>
      </c>
      <c r="K17" s="752" t="s">
        <v>268</v>
      </c>
      <c r="L17" s="790">
        <v>0.89910000000000001</v>
      </c>
      <c r="M17" s="786">
        <v>0.10100000000000001</v>
      </c>
    </row>
    <row r="18" spans="1:13">
      <c r="A18" s="1146">
        <v>2020</v>
      </c>
      <c r="B18" s="754" t="s">
        <v>272</v>
      </c>
      <c r="C18" s="743">
        <v>3109.3</v>
      </c>
      <c r="D18" s="743">
        <v>2348</v>
      </c>
      <c r="E18" s="743">
        <v>817.8</v>
      </c>
      <c r="F18" s="743">
        <v>323.60000000000002</v>
      </c>
      <c r="G18" s="743" t="s">
        <v>609</v>
      </c>
      <c r="H18" s="743" t="s">
        <v>609</v>
      </c>
      <c r="I18" s="743" t="s">
        <v>609</v>
      </c>
      <c r="J18" s="743" t="s">
        <v>609</v>
      </c>
      <c r="K18" s="741" t="s">
        <v>272</v>
      </c>
      <c r="L18" s="778">
        <v>6598.79</v>
      </c>
      <c r="M18" s="787">
        <v>1370.7</v>
      </c>
    </row>
    <row r="19" spans="1:13">
      <c r="A19" s="1147"/>
      <c r="B19" s="755" t="s">
        <v>273</v>
      </c>
      <c r="C19" s="746" t="s">
        <v>609</v>
      </c>
      <c r="D19" s="746" t="s">
        <v>609</v>
      </c>
      <c r="E19" s="746" t="s">
        <v>609</v>
      </c>
      <c r="F19" s="746" t="s">
        <v>609</v>
      </c>
      <c r="G19" s="746" t="s">
        <v>609</v>
      </c>
      <c r="H19" s="746" t="s">
        <v>609</v>
      </c>
      <c r="I19" s="746" t="s">
        <v>609</v>
      </c>
      <c r="J19" s="746" t="s">
        <v>609</v>
      </c>
      <c r="K19" s="742" t="s">
        <v>273</v>
      </c>
      <c r="L19" s="779">
        <v>7969.5</v>
      </c>
      <c r="M19" s="779">
        <v>7969.5</v>
      </c>
    </row>
    <row r="20" spans="1:13">
      <c r="A20" s="1148"/>
      <c r="B20" s="756" t="s">
        <v>267</v>
      </c>
      <c r="C20" s="792">
        <v>0.39</v>
      </c>
      <c r="D20" s="792">
        <v>0.68500000000000005</v>
      </c>
      <c r="E20" s="792">
        <v>0.78700000000000003</v>
      </c>
      <c r="F20" s="792">
        <v>0.82799999999999996</v>
      </c>
      <c r="G20" s="759" t="s">
        <v>609</v>
      </c>
      <c r="H20" s="759" t="s">
        <v>609</v>
      </c>
      <c r="I20" s="759" t="s">
        <v>609</v>
      </c>
      <c r="J20" s="759" t="s">
        <v>609</v>
      </c>
      <c r="K20" s="752" t="s">
        <v>268</v>
      </c>
      <c r="L20" s="790">
        <v>0.82799999999999996</v>
      </c>
      <c r="M20" s="786">
        <v>0.17199999999999999</v>
      </c>
    </row>
    <row r="21" spans="1:13">
      <c r="A21" s="1146">
        <v>2021</v>
      </c>
      <c r="B21" s="754" t="s">
        <v>272</v>
      </c>
      <c r="C21" s="743">
        <v>3612.2</v>
      </c>
      <c r="D21" s="743">
        <v>2878.4</v>
      </c>
      <c r="E21" s="743">
        <v>977.3</v>
      </c>
      <c r="F21" s="743" t="s">
        <v>609</v>
      </c>
      <c r="G21" s="743" t="s">
        <v>609</v>
      </c>
      <c r="H21" s="743" t="s">
        <v>609</v>
      </c>
      <c r="I21" s="743" t="s">
        <v>609</v>
      </c>
      <c r="J21" s="743" t="s">
        <v>609</v>
      </c>
      <c r="K21" s="741" t="s">
        <v>272</v>
      </c>
      <c r="L21" s="778">
        <v>7467.9</v>
      </c>
      <c r="M21" s="787">
        <v>1450.2</v>
      </c>
    </row>
    <row r="22" spans="1:13">
      <c r="A22" s="1147"/>
      <c r="B22" s="755" t="s">
        <v>273</v>
      </c>
      <c r="C22" s="746" t="s">
        <v>609</v>
      </c>
      <c r="D22" s="746" t="s">
        <v>609</v>
      </c>
      <c r="E22" s="746" t="s">
        <v>609</v>
      </c>
      <c r="F22" s="746" t="s">
        <v>609</v>
      </c>
      <c r="G22" s="746" t="s">
        <v>609</v>
      </c>
      <c r="H22" s="746" t="s">
        <v>609</v>
      </c>
      <c r="I22" s="746" t="s">
        <v>609</v>
      </c>
      <c r="J22" s="746" t="s">
        <v>609</v>
      </c>
      <c r="K22" s="742" t="s">
        <v>273</v>
      </c>
      <c r="L22" s="779">
        <v>8918.06</v>
      </c>
      <c r="M22" s="779">
        <v>8918.06</v>
      </c>
    </row>
    <row r="23" spans="1:13">
      <c r="A23" s="1148"/>
      <c r="B23" s="756" t="s">
        <v>267</v>
      </c>
      <c r="C23" s="792">
        <v>0.40500000000000003</v>
      </c>
      <c r="D23" s="792">
        <v>0.72799999999999998</v>
      </c>
      <c r="E23" s="792">
        <v>0.83699999999999997</v>
      </c>
      <c r="F23" s="759" t="s">
        <v>609</v>
      </c>
      <c r="G23" s="759" t="s">
        <v>609</v>
      </c>
      <c r="H23" s="759" t="s">
        <v>609</v>
      </c>
      <c r="I23" s="759" t="s">
        <v>609</v>
      </c>
      <c r="J23" s="759" t="s">
        <v>609</v>
      </c>
      <c r="K23" s="752" t="s">
        <v>268</v>
      </c>
      <c r="L23" s="790">
        <v>0.83740000000000003</v>
      </c>
      <c r="M23" s="786">
        <v>0.16300000000000001</v>
      </c>
    </row>
    <row r="24" spans="1:13">
      <c r="A24" s="1146">
        <v>2022</v>
      </c>
      <c r="B24" s="754" t="s">
        <v>272</v>
      </c>
      <c r="C24" s="743">
        <v>3880.9</v>
      </c>
      <c r="D24" s="743">
        <v>2964.7</v>
      </c>
      <c r="E24" s="743" t="s">
        <v>609</v>
      </c>
      <c r="F24" s="743" t="s">
        <v>609</v>
      </c>
      <c r="G24" s="743" t="s">
        <v>609</v>
      </c>
      <c r="H24" s="743" t="s">
        <v>609</v>
      </c>
      <c r="I24" s="743" t="s">
        <v>609</v>
      </c>
      <c r="J24" s="743" t="s">
        <v>609</v>
      </c>
      <c r="K24" s="741" t="s">
        <v>272</v>
      </c>
      <c r="L24" s="778">
        <v>6845.56</v>
      </c>
      <c r="M24" s="787">
        <v>2734.8</v>
      </c>
    </row>
    <row r="25" spans="1:13">
      <c r="A25" s="1147"/>
      <c r="B25" s="755" t="s">
        <v>273</v>
      </c>
      <c r="C25" s="746" t="s">
        <v>609</v>
      </c>
      <c r="D25" s="746" t="s">
        <v>609</v>
      </c>
      <c r="E25" s="746" t="s">
        <v>609</v>
      </c>
      <c r="F25" s="746" t="s">
        <v>609</v>
      </c>
      <c r="G25" s="746" t="s">
        <v>609</v>
      </c>
      <c r="H25" s="746" t="s">
        <v>609</v>
      </c>
      <c r="I25" s="746" t="s">
        <v>609</v>
      </c>
      <c r="J25" s="746" t="s">
        <v>609</v>
      </c>
      <c r="K25" s="742" t="s">
        <v>273</v>
      </c>
      <c r="L25" s="779">
        <v>9580.4</v>
      </c>
      <c r="M25" s="779">
        <v>9580.4</v>
      </c>
    </row>
    <row r="26" spans="1:13">
      <c r="A26" s="1148"/>
      <c r="B26" s="756" t="s">
        <v>267</v>
      </c>
      <c r="C26" s="792">
        <v>0.40500000000000003</v>
      </c>
      <c r="D26" s="792">
        <v>0.71499999999999997</v>
      </c>
      <c r="E26" s="759" t="s">
        <v>609</v>
      </c>
      <c r="F26" s="759" t="s">
        <v>609</v>
      </c>
      <c r="G26" s="759" t="s">
        <v>609</v>
      </c>
      <c r="H26" s="759" t="s">
        <v>609</v>
      </c>
      <c r="I26" s="759" t="s">
        <v>609</v>
      </c>
      <c r="J26" s="759" t="s">
        <v>609</v>
      </c>
      <c r="K26" s="752" t="s">
        <v>268</v>
      </c>
      <c r="L26" s="790">
        <v>0.71450000000000002</v>
      </c>
      <c r="M26" s="786">
        <v>0.28499999999999998</v>
      </c>
    </row>
    <row r="27" spans="1:13">
      <c r="A27" s="1146">
        <v>2023</v>
      </c>
      <c r="B27" s="754" t="s">
        <v>272</v>
      </c>
      <c r="C27" s="743">
        <v>3893.8</v>
      </c>
      <c r="D27" s="743" t="s">
        <v>609</v>
      </c>
      <c r="E27" s="743" t="s">
        <v>609</v>
      </c>
      <c r="F27" s="743" t="s">
        <v>609</v>
      </c>
      <c r="G27" s="743" t="s">
        <v>609</v>
      </c>
      <c r="H27" s="743" t="s">
        <v>609</v>
      </c>
      <c r="I27" s="743" t="s">
        <v>609</v>
      </c>
      <c r="J27" s="743" t="s">
        <v>609</v>
      </c>
      <c r="K27" s="741" t="s">
        <v>272</v>
      </c>
      <c r="L27" s="778">
        <v>3893.8</v>
      </c>
      <c r="M27" s="787">
        <v>4964.1000000000004</v>
      </c>
    </row>
    <row r="28" spans="1:13">
      <c r="A28" s="1147"/>
      <c r="B28" s="755" t="s">
        <v>273</v>
      </c>
      <c r="C28" s="746" t="s">
        <v>609</v>
      </c>
      <c r="D28" s="746" t="s">
        <v>609</v>
      </c>
      <c r="E28" s="746" t="s">
        <v>609</v>
      </c>
      <c r="F28" s="746" t="s">
        <v>609</v>
      </c>
      <c r="G28" s="746" t="s">
        <v>609</v>
      </c>
      <c r="H28" s="746" t="s">
        <v>609</v>
      </c>
      <c r="I28" s="746" t="s">
        <v>609</v>
      </c>
      <c r="J28" s="746" t="s">
        <v>609</v>
      </c>
      <c r="K28" s="742" t="s">
        <v>273</v>
      </c>
      <c r="L28" s="779">
        <v>8857.91</v>
      </c>
      <c r="M28" s="779">
        <v>8857.91</v>
      </c>
    </row>
    <row r="29" spans="1:13">
      <c r="A29" s="1148"/>
      <c r="B29" s="756" t="s">
        <v>267</v>
      </c>
      <c r="C29" s="777">
        <v>0.44</v>
      </c>
      <c r="D29" s="759" t="s">
        <v>609</v>
      </c>
      <c r="E29" s="759" t="s">
        <v>609</v>
      </c>
      <c r="F29" s="759" t="s">
        <v>609</v>
      </c>
      <c r="G29" s="759" t="s">
        <v>609</v>
      </c>
      <c r="H29" s="759" t="s">
        <v>609</v>
      </c>
      <c r="I29" s="759" t="s">
        <v>609</v>
      </c>
      <c r="J29" s="759" t="s">
        <v>609</v>
      </c>
      <c r="K29" s="752" t="s">
        <v>268</v>
      </c>
      <c r="L29" s="791">
        <v>0.43959999999999999</v>
      </c>
      <c r="M29" s="789">
        <v>0.56000000000000005</v>
      </c>
    </row>
    <row r="30" spans="1:13" s="292" customFormat="1">
      <c r="A30" s="231" t="s">
        <v>228</v>
      </c>
      <c r="B30" s="231"/>
      <c r="C30" s="231"/>
      <c r="D30" s="231"/>
      <c r="E30" s="231"/>
      <c r="F30" s="231"/>
      <c r="G30" s="231"/>
      <c r="H30" s="231"/>
      <c r="I30" s="231"/>
      <c r="J30" s="231"/>
      <c r="K30" s="231"/>
      <c r="L30" s="231"/>
      <c r="M30" s="231"/>
    </row>
    <row r="31" spans="1:13" s="292" customFormat="1" ht="0.75" customHeight="1">
      <c r="A31" s="1143"/>
      <c r="B31" s="1143"/>
      <c r="C31" s="1143"/>
      <c r="D31" s="1143"/>
      <c r="E31" s="1143"/>
      <c r="F31" s="1143"/>
      <c r="G31" s="1143"/>
      <c r="H31" s="1143"/>
      <c r="I31" s="1143"/>
      <c r="J31" s="359"/>
    </row>
    <row r="32" spans="1:13" s="292" customFormat="1" ht="55.5" customHeight="1">
      <c r="A32" s="1150" t="s">
        <v>519</v>
      </c>
      <c r="B32" s="1150"/>
      <c r="C32" s="1150"/>
      <c r="D32" s="1150"/>
      <c r="E32" s="1150"/>
      <c r="F32" s="1150"/>
      <c r="G32" s="1150"/>
      <c r="H32" s="1150"/>
      <c r="I32" s="1150"/>
      <c r="J32" s="1150"/>
      <c r="K32" s="1150"/>
      <c r="L32" s="1150"/>
      <c r="M32" s="1150"/>
    </row>
  </sheetData>
  <mergeCells count="14">
    <mergeCell ref="A1:M1"/>
    <mergeCell ref="A3:M3"/>
    <mergeCell ref="A4:H4"/>
    <mergeCell ref="L4:M4"/>
    <mergeCell ref="A24:A26"/>
    <mergeCell ref="A27:A29"/>
    <mergeCell ref="A31:I31"/>
    <mergeCell ref="A32:M32"/>
    <mergeCell ref="A6:A8"/>
    <mergeCell ref="A9:A11"/>
    <mergeCell ref="A12:A14"/>
    <mergeCell ref="A15:A17"/>
    <mergeCell ref="A18:A20"/>
    <mergeCell ref="A21:A23"/>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7"/>
  <dimension ref="A1:HY31"/>
  <sheetViews>
    <sheetView showGridLines="0" topLeftCell="A6" zoomScaleNormal="100" zoomScaleSheetLayoutView="100" workbookViewId="0">
      <selection activeCell="C27" sqref="C27"/>
    </sheetView>
  </sheetViews>
  <sheetFormatPr defaultColWidth="12.7265625" defaultRowHeight="12.5"/>
  <cols>
    <col min="1" max="1" width="12.26953125" style="164" customWidth="1"/>
    <col min="2" max="2" width="18.54296875" style="164" bestFit="1" customWidth="1"/>
    <col min="3" max="3" width="12.81640625" style="164" bestFit="1" customWidth="1"/>
    <col min="4" max="4" width="11.54296875" style="164" bestFit="1" customWidth="1"/>
    <col min="5" max="10" width="10.54296875" style="164" bestFit="1" customWidth="1"/>
    <col min="11" max="11" width="11.26953125" style="164" bestFit="1" customWidth="1"/>
    <col min="12" max="12" width="10.54296875" style="164" bestFit="1" customWidth="1"/>
    <col min="13" max="13" width="16.26953125" style="164" bestFit="1" customWidth="1"/>
    <col min="14" max="16384" width="12.7265625" style="164"/>
  </cols>
  <sheetData>
    <row r="1" spans="1:13" ht="13">
      <c r="A1" s="1154" t="s">
        <v>274</v>
      </c>
      <c r="B1" s="1154"/>
      <c r="C1" s="1154"/>
      <c r="D1" s="1154"/>
      <c r="E1" s="1154"/>
      <c r="F1" s="1154"/>
      <c r="G1" s="1154"/>
      <c r="H1" s="1154"/>
      <c r="I1" s="1154"/>
      <c r="J1" s="1154"/>
      <c r="K1" s="1154"/>
      <c r="L1" s="1154"/>
      <c r="M1" s="1154"/>
    </row>
    <row r="2" spans="1:13" ht="13">
      <c r="L2" s="379"/>
      <c r="M2" s="379"/>
    </row>
    <row r="3" spans="1:13" ht="57.75" customHeight="1">
      <c r="A3" s="1155" t="s">
        <v>275</v>
      </c>
      <c r="B3" s="1155"/>
      <c r="C3" s="1155"/>
      <c r="D3" s="1155"/>
      <c r="E3" s="1155"/>
      <c r="F3" s="1155"/>
      <c r="G3" s="1155"/>
      <c r="H3" s="1155"/>
      <c r="I3" s="1155"/>
      <c r="J3" s="1155"/>
      <c r="K3" s="1155"/>
      <c r="L3" s="1155"/>
      <c r="M3" s="1155"/>
    </row>
    <row r="4" spans="1:13">
      <c r="A4" s="1156"/>
      <c r="B4" s="1156"/>
      <c r="C4" s="1156"/>
      <c r="D4" s="1156"/>
      <c r="E4" s="1156"/>
      <c r="F4" s="1156"/>
      <c r="G4" s="1156"/>
      <c r="H4" s="1156"/>
      <c r="L4" s="381"/>
      <c r="M4" s="381"/>
    </row>
    <row r="5" spans="1:13" s="380" customFormat="1" ht="42" customHeight="1">
      <c r="A5" s="382" t="s">
        <v>159</v>
      </c>
      <c r="B5" s="382"/>
      <c r="C5" s="382" t="s">
        <v>236</v>
      </c>
      <c r="D5" s="382" t="s">
        <v>237</v>
      </c>
      <c r="E5" s="382" t="s">
        <v>238</v>
      </c>
      <c r="F5" s="382" t="s">
        <v>239</v>
      </c>
      <c r="G5" s="382" t="s">
        <v>240</v>
      </c>
      <c r="H5" s="382" t="s">
        <v>241</v>
      </c>
      <c r="I5" s="382" t="s">
        <v>262</v>
      </c>
      <c r="J5" s="382" t="s">
        <v>263</v>
      </c>
      <c r="K5" s="650"/>
      <c r="L5" s="740" t="s">
        <v>660</v>
      </c>
      <c r="M5" s="1008" t="s">
        <v>661</v>
      </c>
    </row>
    <row r="6" spans="1:13">
      <c r="A6" s="1146">
        <v>2016</v>
      </c>
      <c r="B6" s="749" t="s">
        <v>264</v>
      </c>
      <c r="C6" s="1288">
        <v>1603327</v>
      </c>
      <c r="D6" s="1288">
        <v>552567</v>
      </c>
      <c r="E6" s="1288">
        <v>88591</v>
      </c>
      <c r="F6" s="1288">
        <v>41855</v>
      </c>
      <c r="G6" s="1288">
        <v>23889</v>
      </c>
      <c r="H6" s="1288">
        <v>15585</v>
      </c>
      <c r="I6" s="1288">
        <v>10716</v>
      </c>
      <c r="J6" s="1288">
        <v>7946</v>
      </c>
      <c r="K6" s="741" t="s">
        <v>264</v>
      </c>
      <c r="L6" s="743">
        <v>2344476</v>
      </c>
      <c r="M6" s="745">
        <v>18376</v>
      </c>
    </row>
    <row r="7" spans="1:13">
      <c r="A7" s="1147"/>
      <c r="B7" s="750" t="s">
        <v>266</v>
      </c>
      <c r="C7" s="906" t="s">
        <v>609</v>
      </c>
      <c r="D7" s="906" t="s">
        <v>609</v>
      </c>
      <c r="E7" s="906" t="s">
        <v>609</v>
      </c>
      <c r="F7" s="906" t="s">
        <v>609</v>
      </c>
      <c r="G7" s="906" t="s">
        <v>609</v>
      </c>
      <c r="H7" s="906" t="s">
        <v>609</v>
      </c>
      <c r="I7" s="906" t="s">
        <v>609</v>
      </c>
      <c r="J7" s="906" t="s">
        <v>609</v>
      </c>
      <c r="K7" s="742" t="s">
        <v>266</v>
      </c>
      <c r="L7" s="745">
        <v>2362852</v>
      </c>
      <c r="M7" s="745">
        <v>2362852</v>
      </c>
    </row>
    <row r="8" spans="1:13">
      <c r="A8" s="1148"/>
      <c r="B8" s="751" t="s">
        <v>267</v>
      </c>
      <c r="C8" s="907">
        <v>67.2</v>
      </c>
      <c r="D8" s="907">
        <v>90.8</v>
      </c>
      <c r="E8" s="907">
        <v>94.7</v>
      </c>
      <c r="F8" s="907">
        <v>96.5</v>
      </c>
      <c r="G8" s="907">
        <v>97.7</v>
      </c>
      <c r="H8" s="907">
        <v>98.4</v>
      </c>
      <c r="I8" s="907">
        <v>98.9</v>
      </c>
      <c r="J8" s="907">
        <v>99.2</v>
      </c>
      <c r="K8" s="752" t="s">
        <v>268</v>
      </c>
      <c r="L8" s="776">
        <v>99.23</v>
      </c>
      <c r="M8" s="776">
        <v>0.8</v>
      </c>
    </row>
    <row r="9" spans="1:13">
      <c r="A9" s="1146">
        <v>2017</v>
      </c>
      <c r="B9" s="749" t="s">
        <v>264</v>
      </c>
      <c r="C9" s="1288">
        <v>1604696</v>
      </c>
      <c r="D9" s="1288">
        <v>565966</v>
      </c>
      <c r="E9" s="1288">
        <v>85727</v>
      </c>
      <c r="F9" s="1288">
        <v>36593</v>
      </c>
      <c r="G9" s="1288">
        <v>21828</v>
      </c>
      <c r="H9" s="1288">
        <v>14087</v>
      </c>
      <c r="I9" s="1288">
        <v>10939</v>
      </c>
      <c r="J9" s="905" t="s">
        <v>609</v>
      </c>
      <c r="K9" s="741" t="s">
        <v>264</v>
      </c>
      <c r="L9" s="743">
        <v>2339836</v>
      </c>
      <c r="M9" s="743">
        <v>25528</v>
      </c>
    </row>
    <row r="10" spans="1:13">
      <c r="A10" s="1147"/>
      <c r="B10" s="750" t="s">
        <v>266</v>
      </c>
      <c r="C10" s="906" t="s">
        <v>609</v>
      </c>
      <c r="D10" s="906" t="s">
        <v>609</v>
      </c>
      <c r="E10" s="906" t="s">
        <v>609</v>
      </c>
      <c r="F10" s="906" t="s">
        <v>609</v>
      </c>
      <c r="G10" s="906" t="s">
        <v>609</v>
      </c>
      <c r="H10" s="906" t="s">
        <v>609</v>
      </c>
      <c r="I10" s="906" t="s">
        <v>609</v>
      </c>
      <c r="J10" s="906" t="s">
        <v>609</v>
      </c>
      <c r="K10" s="742" t="s">
        <v>266</v>
      </c>
      <c r="L10" s="745">
        <v>2365364</v>
      </c>
      <c r="M10" s="745">
        <v>2365364</v>
      </c>
    </row>
    <row r="11" spans="1:13">
      <c r="A11" s="1148"/>
      <c r="B11" s="751" t="s">
        <v>267</v>
      </c>
      <c r="C11" s="907">
        <v>67.900000000000006</v>
      </c>
      <c r="D11" s="907">
        <v>91.8</v>
      </c>
      <c r="E11" s="907">
        <v>95.5</v>
      </c>
      <c r="F11" s="907">
        <v>97</v>
      </c>
      <c r="G11" s="907">
        <v>97.9</v>
      </c>
      <c r="H11" s="907">
        <v>98.5</v>
      </c>
      <c r="I11" s="907">
        <v>98.9</v>
      </c>
      <c r="J11" s="907" t="s">
        <v>609</v>
      </c>
      <c r="K11" s="752" t="s">
        <v>268</v>
      </c>
      <c r="L11" s="776">
        <v>98.92</v>
      </c>
      <c r="M11" s="776">
        <v>1.1000000000000001</v>
      </c>
    </row>
    <row r="12" spans="1:13">
      <c r="A12" s="1146">
        <v>2018</v>
      </c>
      <c r="B12" s="749" t="s">
        <v>264</v>
      </c>
      <c r="C12" s="1288">
        <v>1587185</v>
      </c>
      <c r="D12" s="1288">
        <v>544814</v>
      </c>
      <c r="E12" s="1288">
        <v>75653</v>
      </c>
      <c r="F12" s="1288">
        <v>33182</v>
      </c>
      <c r="G12" s="1288">
        <v>18656</v>
      </c>
      <c r="H12" s="1288">
        <v>14537</v>
      </c>
      <c r="I12" s="905" t="s">
        <v>609</v>
      </c>
      <c r="J12" s="905" t="s">
        <v>609</v>
      </c>
      <c r="K12" s="741" t="s">
        <v>264</v>
      </c>
      <c r="L12" s="1006">
        <v>2274027</v>
      </c>
      <c r="M12" s="1006">
        <v>32853</v>
      </c>
    </row>
    <row r="13" spans="1:13">
      <c r="A13" s="1147"/>
      <c r="B13" s="750" t="s">
        <v>266</v>
      </c>
      <c r="C13" s="906" t="s">
        <v>609</v>
      </c>
      <c r="D13" s="906" t="s">
        <v>609</v>
      </c>
      <c r="E13" s="906" t="s">
        <v>609</v>
      </c>
      <c r="F13" s="906" t="s">
        <v>609</v>
      </c>
      <c r="G13" s="906" t="s">
        <v>609</v>
      </c>
      <c r="H13" s="906" t="s">
        <v>609</v>
      </c>
      <c r="I13" s="906" t="s">
        <v>609</v>
      </c>
      <c r="J13" s="906" t="s">
        <v>609</v>
      </c>
      <c r="K13" s="742" t="s">
        <v>266</v>
      </c>
      <c r="L13" s="1009">
        <v>2306880</v>
      </c>
      <c r="M13" s="1009">
        <v>2306880</v>
      </c>
    </row>
    <row r="14" spans="1:13">
      <c r="A14" s="1148"/>
      <c r="B14" s="751" t="s">
        <v>267</v>
      </c>
      <c r="C14" s="907">
        <v>68.8</v>
      </c>
      <c r="D14" s="907">
        <v>92.4</v>
      </c>
      <c r="E14" s="907">
        <v>95.7</v>
      </c>
      <c r="F14" s="907">
        <v>97.1</v>
      </c>
      <c r="G14" s="907">
        <v>97.9</v>
      </c>
      <c r="H14" s="907">
        <v>98.6</v>
      </c>
      <c r="I14" s="907" t="s">
        <v>609</v>
      </c>
      <c r="J14" s="907" t="s">
        <v>609</v>
      </c>
      <c r="K14" s="752" t="s">
        <v>268</v>
      </c>
      <c r="L14" s="817">
        <v>98.58</v>
      </c>
      <c r="M14" s="817">
        <v>1.4</v>
      </c>
    </row>
    <row r="15" spans="1:13">
      <c r="A15" s="1146">
        <v>2019</v>
      </c>
      <c r="B15" s="749" t="s">
        <v>264</v>
      </c>
      <c r="C15" s="1288">
        <v>1607163</v>
      </c>
      <c r="D15" s="1288">
        <v>522012</v>
      </c>
      <c r="E15" s="1288">
        <v>75670</v>
      </c>
      <c r="F15" s="1288">
        <v>29056</v>
      </c>
      <c r="G15" s="1288">
        <v>19167</v>
      </c>
      <c r="H15" s="905" t="s">
        <v>609</v>
      </c>
      <c r="I15" s="905" t="s">
        <v>609</v>
      </c>
      <c r="J15" s="905" t="s">
        <v>609</v>
      </c>
      <c r="K15" s="741" t="s">
        <v>264</v>
      </c>
      <c r="L15" s="1006">
        <v>2253068</v>
      </c>
      <c r="M15" s="1006">
        <v>41780</v>
      </c>
    </row>
    <row r="16" spans="1:13">
      <c r="A16" s="1147"/>
      <c r="B16" s="750" t="s">
        <v>266</v>
      </c>
      <c r="C16" s="906" t="s">
        <v>609</v>
      </c>
      <c r="D16" s="906" t="s">
        <v>609</v>
      </c>
      <c r="E16" s="906" t="s">
        <v>609</v>
      </c>
      <c r="F16" s="906" t="s">
        <v>609</v>
      </c>
      <c r="G16" s="906" t="s">
        <v>609</v>
      </c>
      <c r="H16" s="906" t="s">
        <v>609</v>
      </c>
      <c r="I16" s="906" t="s">
        <v>609</v>
      </c>
      <c r="J16" s="906" t="s">
        <v>609</v>
      </c>
      <c r="K16" s="742" t="s">
        <v>266</v>
      </c>
      <c r="L16" s="1009">
        <v>2294848</v>
      </c>
      <c r="M16" s="1009">
        <v>2294848</v>
      </c>
    </row>
    <row r="17" spans="1:233">
      <c r="A17" s="1148"/>
      <c r="B17" s="751" t="s">
        <v>267</v>
      </c>
      <c r="C17" s="907">
        <v>70.099999999999994</v>
      </c>
      <c r="D17" s="907">
        <v>92.8</v>
      </c>
      <c r="E17" s="907">
        <v>96.1</v>
      </c>
      <c r="F17" s="907">
        <v>97.3</v>
      </c>
      <c r="G17" s="907">
        <v>98.2</v>
      </c>
      <c r="H17" s="907" t="s">
        <v>609</v>
      </c>
      <c r="I17" s="907" t="s">
        <v>609</v>
      </c>
      <c r="J17" s="907" t="s">
        <v>609</v>
      </c>
      <c r="K17" s="752" t="s">
        <v>268</v>
      </c>
      <c r="L17" s="817">
        <v>98.18</v>
      </c>
      <c r="M17" s="817">
        <v>1.8</v>
      </c>
    </row>
    <row r="18" spans="1:233">
      <c r="A18" s="1146">
        <v>2020</v>
      </c>
      <c r="B18" s="749" t="s">
        <v>264</v>
      </c>
      <c r="C18" s="1288">
        <v>1115204</v>
      </c>
      <c r="D18" s="1288">
        <v>354992</v>
      </c>
      <c r="E18" s="1288">
        <v>44355</v>
      </c>
      <c r="F18" s="1288">
        <v>20769</v>
      </c>
      <c r="G18" s="905" t="s">
        <v>609</v>
      </c>
      <c r="H18" s="905" t="s">
        <v>609</v>
      </c>
      <c r="I18" s="905" t="s">
        <v>609</v>
      </c>
      <c r="J18" s="905" t="s">
        <v>609</v>
      </c>
      <c r="K18" s="741" t="s">
        <v>264</v>
      </c>
      <c r="L18" s="1006">
        <v>1535320</v>
      </c>
      <c r="M18" s="1006">
        <v>43249</v>
      </c>
    </row>
    <row r="19" spans="1:233">
      <c r="A19" s="1147"/>
      <c r="B19" s="750" t="s">
        <v>266</v>
      </c>
      <c r="C19" s="906" t="s">
        <v>609</v>
      </c>
      <c r="D19" s="906" t="s">
        <v>609</v>
      </c>
      <c r="E19" s="906" t="s">
        <v>609</v>
      </c>
      <c r="F19" s="906" t="s">
        <v>609</v>
      </c>
      <c r="G19" s="906" t="s">
        <v>609</v>
      </c>
      <c r="H19" s="906" t="s">
        <v>609</v>
      </c>
      <c r="I19" s="906" t="s">
        <v>609</v>
      </c>
      <c r="J19" s="906" t="s">
        <v>609</v>
      </c>
      <c r="K19" s="742" t="s">
        <v>266</v>
      </c>
      <c r="L19" s="1009">
        <v>1578569</v>
      </c>
      <c r="M19" s="1009">
        <v>1578569</v>
      </c>
    </row>
    <row r="20" spans="1:233">
      <c r="A20" s="1148"/>
      <c r="B20" s="751" t="s">
        <v>267</v>
      </c>
      <c r="C20" s="907">
        <v>70.599999999999994</v>
      </c>
      <c r="D20" s="907">
        <v>93.1</v>
      </c>
      <c r="E20" s="907">
        <v>95.9</v>
      </c>
      <c r="F20" s="907">
        <v>97.3</v>
      </c>
      <c r="G20" s="907" t="s">
        <v>609</v>
      </c>
      <c r="H20" s="907" t="s">
        <v>609</v>
      </c>
      <c r="I20" s="907" t="s">
        <v>609</v>
      </c>
      <c r="J20" s="907" t="s">
        <v>609</v>
      </c>
      <c r="K20" s="752" t="s">
        <v>268</v>
      </c>
      <c r="L20" s="817">
        <v>97.26</v>
      </c>
      <c r="M20" s="817">
        <v>2.7</v>
      </c>
    </row>
    <row r="21" spans="1:233">
      <c r="A21" s="1146">
        <v>2021</v>
      </c>
      <c r="B21" s="749" t="s">
        <v>264</v>
      </c>
      <c r="C21" s="1288">
        <v>1292832</v>
      </c>
      <c r="D21" s="1288">
        <v>451481</v>
      </c>
      <c r="E21" s="1288">
        <v>59979</v>
      </c>
      <c r="F21" s="905" t="s">
        <v>609</v>
      </c>
      <c r="G21" s="905" t="s">
        <v>609</v>
      </c>
      <c r="H21" s="905" t="s">
        <v>609</v>
      </c>
      <c r="I21" s="905" t="s">
        <v>609</v>
      </c>
      <c r="J21" s="905" t="s">
        <v>609</v>
      </c>
      <c r="K21" s="741" t="s">
        <v>264</v>
      </c>
      <c r="L21" s="1006">
        <v>1804292</v>
      </c>
      <c r="M21" s="1006">
        <v>76508</v>
      </c>
    </row>
    <row r="22" spans="1:233">
      <c r="A22" s="1147"/>
      <c r="B22" s="750" t="s">
        <v>266</v>
      </c>
      <c r="C22" s="906" t="s">
        <v>609</v>
      </c>
      <c r="D22" s="906" t="s">
        <v>609</v>
      </c>
      <c r="E22" s="906" t="s">
        <v>609</v>
      </c>
      <c r="F22" s="906" t="s">
        <v>609</v>
      </c>
      <c r="G22" s="906" t="s">
        <v>609</v>
      </c>
      <c r="H22" s="906" t="s">
        <v>609</v>
      </c>
      <c r="I22" s="906" t="s">
        <v>609</v>
      </c>
      <c r="J22" s="906" t="s">
        <v>609</v>
      </c>
      <c r="K22" s="742" t="s">
        <v>266</v>
      </c>
      <c r="L22" s="1009">
        <v>1880800</v>
      </c>
      <c r="M22" s="1009">
        <v>1880800</v>
      </c>
    </row>
    <row r="23" spans="1:233">
      <c r="A23" s="1148"/>
      <c r="B23" s="751" t="s">
        <v>267</v>
      </c>
      <c r="C23" s="907">
        <v>68.7</v>
      </c>
      <c r="D23" s="907">
        <v>92.7</v>
      </c>
      <c r="E23" s="907">
        <v>95.9</v>
      </c>
      <c r="F23" s="907" t="s">
        <v>609</v>
      </c>
      <c r="G23" s="907" t="s">
        <v>609</v>
      </c>
      <c r="H23" s="907" t="s">
        <v>609</v>
      </c>
      <c r="I23" s="907" t="s">
        <v>609</v>
      </c>
      <c r="J23" s="907" t="s">
        <v>609</v>
      </c>
      <c r="K23" s="752" t="s">
        <v>268</v>
      </c>
      <c r="L23" s="817">
        <v>95.93</v>
      </c>
      <c r="M23" s="817">
        <v>4.0999999999999996</v>
      </c>
    </row>
    <row r="24" spans="1:233">
      <c r="A24" s="1146">
        <v>2022</v>
      </c>
      <c r="B24" s="749" t="s">
        <v>264</v>
      </c>
      <c r="C24" s="1288">
        <v>1325176</v>
      </c>
      <c r="D24" s="1288">
        <v>463383</v>
      </c>
      <c r="E24" s="905" t="s">
        <v>609</v>
      </c>
      <c r="F24" s="905" t="s">
        <v>609</v>
      </c>
      <c r="G24" s="905" t="s">
        <v>609</v>
      </c>
      <c r="H24" s="905" t="s">
        <v>609</v>
      </c>
      <c r="I24" s="905" t="s">
        <v>609</v>
      </c>
      <c r="J24" s="905" t="s">
        <v>609</v>
      </c>
      <c r="K24" s="741" t="s">
        <v>264</v>
      </c>
      <c r="L24" s="1006">
        <v>1788559</v>
      </c>
      <c r="M24" s="1006">
        <v>142121</v>
      </c>
    </row>
    <row r="25" spans="1:233">
      <c r="A25" s="1147"/>
      <c r="B25" s="750" t="s">
        <v>266</v>
      </c>
      <c r="C25" s="906" t="s">
        <v>609</v>
      </c>
      <c r="D25" s="906" t="s">
        <v>609</v>
      </c>
      <c r="E25" s="906" t="s">
        <v>609</v>
      </c>
      <c r="F25" s="906" t="s">
        <v>609</v>
      </c>
      <c r="G25" s="906" t="s">
        <v>609</v>
      </c>
      <c r="H25" s="906" t="s">
        <v>609</v>
      </c>
      <c r="I25" s="906" t="s">
        <v>609</v>
      </c>
      <c r="J25" s="906" t="s">
        <v>609</v>
      </c>
      <c r="K25" s="742" t="s">
        <v>266</v>
      </c>
      <c r="L25" s="1009">
        <v>1930680</v>
      </c>
      <c r="M25" s="1009">
        <v>1930680</v>
      </c>
    </row>
    <row r="26" spans="1:233">
      <c r="A26" s="1148"/>
      <c r="B26" s="751" t="s">
        <v>267</v>
      </c>
      <c r="C26" s="907">
        <v>68.599999999999994</v>
      </c>
      <c r="D26" s="907">
        <v>92.6</v>
      </c>
      <c r="E26" s="907" t="s">
        <v>609</v>
      </c>
      <c r="F26" s="907" t="s">
        <v>609</v>
      </c>
      <c r="G26" s="907" t="s">
        <v>609</v>
      </c>
      <c r="H26" s="907" t="s">
        <v>609</v>
      </c>
      <c r="I26" s="907" t="s">
        <v>609</v>
      </c>
      <c r="J26" s="907" t="s">
        <v>609</v>
      </c>
      <c r="K26" s="752" t="s">
        <v>268</v>
      </c>
      <c r="L26" s="817">
        <v>92.64</v>
      </c>
      <c r="M26" s="817">
        <v>7.4</v>
      </c>
    </row>
    <row r="27" spans="1:233">
      <c r="A27" s="1146">
        <v>2023</v>
      </c>
      <c r="B27" s="749" t="s">
        <v>264</v>
      </c>
      <c r="C27" s="1288">
        <v>1298436</v>
      </c>
      <c r="D27" s="905" t="s">
        <v>609</v>
      </c>
      <c r="E27" s="905" t="s">
        <v>609</v>
      </c>
      <c r="F27" s="905" t="s">
        <v>609</v>
      </c>
      <c r="G27" s="905" t="s">
        <v>609</v>
      </c>
      <c r="H27" s="905" t="s">
        <v>609</v>
      </c>
      <c r="I27" s="905" t="s">
        <v>609</v>
      </c>
      <c r="J27" s="905" t="s">
        <v>609</v>
      </c>
      <c r="K27" s="741" t="s">
        <v>264</v>
      </c>
      <c r="L27" s="1006">
        <v>1298436</v>
      </c>
      <c r="M27" s="1006">
        <v>638973</v>
      </c>
    </row>
    <row r="28" spans="1:233">
      <c r="A28" s="1147"/>
      <c r="B28" s="750" t="s">
        <v>266</v>
      </c>
      <c r="C28" s="906" t="s">
        <v>609</v>
      </c>
      <c r="D28" s="906" t="s">
        <v>609</v>
      </c>
      <c r="E28" s="906" t="s">
        <v>609</v>
      </c>
      <c r="F28" s="906" t="s">
        <v>609</v>
      </c>
      <c r="G28" s="906" t="s">
        <v>609</v>
      </c>
      <c r="H28" s="906" t="s">
        <v>609</v>
      </c>
      <c r="I28" s="906" t="s">
        <v>609</v>
      </c>
      <c r="J28" s="906" t="s">
        <v>609</v>
      </c>
      <c r="K28" s="742" t="s">
        <v>266</v>
      </c>
      <c r="L28" s="1009">
        <v>1937409</v>
      </c>
      <c r="M28" s="1009">
        <v>1937409</v>
      </c>
    </row>
    <row r="29" spans="1:233">
      <c r="A29" s="1148"/>
      <c r="B29" s="751" t="s">
        <v>267</v>
      </c>
      <c r="C29" s="907">
        <v>67</v>
      </c>
      <c r="D29" s="907" t="s">
        <v>609</v>
      </c>
      <c r="E29" s="907" t="s">
        <v>609</v>
      </c>
      <c r="F29" s="907" t="s">
        <v>609</v>
      </c>
      <c r="G29" s="907" t="s">
        <v>609</v>
      </c>
      <c r="H29" s="907" t="s">
        <v>609</v>
      </c>
      <c r="I29" s="907" t="s">
        <v>609</v>
      </c>
      <c r="J29" s="907" t="s">
        <v>609</v>
      </c>
      <c r="K29" s="752" t="s">
        <v>268</v>
      </c>
      <c r="L29" s="817">
        <v>67.02</v>
      </c>
      <c r="M29" s="817">
        <v>33</v>
      </c>
    </row>
    <row r="30" spans="1:233" s="386" customFormat="1">
      <c r="A30" s="313" t="s">
        <v>228</v>
      </c>
      <c r="B30" s="313"/>
      <c r="C30" s="313"/>
      <c r="D30" s="313"/>
      <c r="E30" s="313"/>
      <c r="F30" s="313"/>
      <c r="G30" s="313"/>
      <c r="H30" s="313"/>
      <c r="I30" s="313"/>
      <c r="J30" s="313"/>
      <c r="K30" s="313"/>
      <c r="L30" s="313"/>
      <c r="M30" s="313"/>
    </row>
    <row r="31" spans="1:233" s="386" customFormat="1" ht="33" customHeight="1">
      <c r="A31" s="1157" t="s">
        <v>520</v>
      </c>
      <c r="B31" s="1157"/>
      <c r="C31" s="1157"/>
      <c r="D31" s="1157"/>
      <c r="E31" s="1157"/>
      <c r="F31" s="1157"/>
      <c r="G31" s="1157"/>
      <c r="H31" s="1157"/>
      <c r="I31" s="1157"/>
      <c r="J31" s="1157"/>
      <c r="K31" s="1157"/>
      <c r="L31" s="1157"/>
      <c r="M31" s="1157"/>
      <c r="N31" s="1153"/>
      <c r="O31" s="1153"/>
      <c r="P31" s="1153"/>
      <c r="Q31" s="1153"/>
      <c r="R31" s="1153"/>
      <c r="S31" s="1153"/>
      <c r="T31" s="1153"/>
      <c r="U31" s="1153"/>
      <c r="V31" s="1153"/>
      <c r="W31" s="1153"/>
      <c r="X31" s="1153"/>
      <c r="Y31" s="1153"/>
      <c r="Z31" s="1153"/>
      <c r="AA31" s="1153"/>
      <c r="AB31" s="1153"/>
      <c r="AC31" s="1153"/>
      <c r="AD31" s="1153"/>
      <c r="AE31" s="1153"/>
      <c r="AF31" s="1153"/>
      <c r="AG31" s="1153"/>
      <c r="AH31" s="1153"/>
      <c r="AI31" s="1153"/>
      <c r="AJ31" s="1153"/>
      <c r="AK31" s="1153"/>
      <c r="AL31" s="1153"/>
      <c r="AM31" s="1153"/>
      <c r="AN31" s="1153"/>
      <c r="AO31" s="1153"/>
      <c r="AP31" s="1153"/>
      <c r="AQ31" s="1153"/>
      <c r="AR31" s="1153"/>
      <c r="AS31" s="1153"/>
      <c r="AT31" s="1153"/>
      <c r="AU31" s="1153"/>
      <c r="AV31" s="1153"/>
      <c r="AW31" s="1153"/>
      <c r="AX31" s="1153"/>
      <c r="AY31" s="1153"/>
      <c r="AZ31" s="1153"/>
      <c r="BA31" s="1153"/>
      <c r="BB31" s="1153"/>
      <c r="BC31" s="1153"/>
      <c r="BD31" s="1153"/>
      <c r="BE31" s="1153"/>
      <c r="BF31" s="1153"/>
      <c r="BG31" s="1153"/>
      <c r="BH31" s="1153"/>
      <c r="BI31" s="1153"/>
      <c r="BJ31" s="1153"/>
      <c r="BK31" s="1153"/>
      <c r="BL31" s="1153"/>
      <c r="BM31" s="1153"/>
      <c r="BN31" s="1153"/>
      <c r="BO31" s="1153"/>
      <c r="BP31" s="1153"/>
      <c r="BQ31" s="1153"/>
      <c r="BR31" s="1153"/>
      <c r="BS31" s="1153"/>
      <c r="BT31" s="1153"/>
      <c r="BU31" s="1153"/>
      <c r="BV31" s="1153"/>
      <c r="BW31" s="1153"/>
      <c r="BX31" s="1153"/>
      <c r="BY31" s="1153"/>
      <c r="BZ31" s="1153"/>
      <c r="CA31" s="1153"/>
      <c r="CB31" s="1153"/>
      <c r="CC31" s="1153"/>
      <c r="CD31" s="1153"/>
      <c r="CE31" s="1153"/>
      <c r="CF31" s="1153"/>
      <c r="CG31" s="1153"/>
      <c r="CH31" s="1153"/>
      <c r="CI31" s="1153"/>
      <c r="CJ31" s="1153"/>
      <c r="CK31" s="1153"/>
      <c r="CL31" s="1153"/>
      <c r="CM31" s="1153"/>
      <c r="CN31" s="1153"/>
      <c r="CO31" s="1153"/>
      <c r="CP31" s="1153"/>
      <c r="CQ31" s="1153"/>
      <c r="CR31" s="1153"/>
      <c r="CS31" s="1153"/>
      <c r="CT31" s="1153"/>
      <c r="CU31" s="1153"/>
      <c r="CV31" s="1153"/>
      <c r="CW31" s="1153"/>
      <c r="CX31" s="1153"/>
      <c r="CY31" s="1153"/>
      <c r="CZ31" s="1153"/>
      <c r="DA31" s="1153"/>
      <c r="DB31" s="1153"/>
      <c r="DC31" s="1153"/>
      <c r="DD31" s="1153"/>
      <c r="DE31" s="1153"/>
      <c r="DF31" s="1153"/>
      <c r="DG31" s="1153"/>
      <c r="DH31" s="1153"/>
      <c r="DI31" s="1153"/>
      <c r="DJ31" s="1153"/>
      <c r="DK31" s="1153"/>
      <c r="DL31" s="1153"/>
      <c r="DM31" s="1153"/>
      <c r="DN31" s="1153"/>
      <c r="DO31" s="1153"/>
      <c r="DP31" s="1153"/>
      <c r="DQ31" s="1153"/>
      <c r="DR31" s="1153"/>
      <c r="DS31" s="1153"/>
      <c r="DT31" s="1153"/>
      <c r="DU31" s="1153"/>
      <c r="DV31" s="1153"/>
      <c r="DW31" s="1153"/>
      <c r="DX31" s="1153"/>
      <c r="DY31" s="1153"/>
      <c r="DZ31" s="1153"/>
      <c r="EA31" s="1153"/>
      <c r="EB31" s="1153"/>
      <c r="EC31" s="1153"/>
      <c r="ED31" s="1153"/>
      <c r="EE31" s="1153"/>
      <c r="EF31" s="1153"/>
      <c r="EG31" s="1153"/>
      <c r="EH31" s="1153"/>
      <c r="EI31" s="1153"/>
      <c r="EJ31" s="1153"/>
      <c r="EK31" s="1153"/>
      <c r="EL31" s="1153"/>
      <c r="EM31" s="1153"/>
      <c r="EN31" s="1153"/>
      <c r="EO31" s="1153"/>
      <c r="EP31" s="1153"/>
      <c r="EQ31" s="1153"/>
      <c r="ER31" s="1153"/>
      <c r="ES31" s="1153"/>
      <c r="ET31" s="1153"/>
      <c r="EU31" s="1153"/>
      <c r="EV31" s="1153"/>
      <c r="EW31" s="1153"/>
      <c r="EX31" s="1153"/>
      <c r="EY31" s="1153"/>
      <c r="EZ31" s="1153"/>
      <c r="FA31" s="1153"/>
      <c r="FB31" s="1153"/>
      <c r="FC31" s="1153"/>
      <c r="FD31" s="1153"/>
      <c r="FE31" s="1153"/>
      <c r="FF31" s="1153"/>
      <c r="FG31" s="1153"/>
      <c r="FH31" s="1153"/>
      <c r="FI31" s="1153"/>
      <c r="FJ31" s="1153"/>
      <c r="FK31" s="1153"/>
      <c r="FL31" s="1153"/>
      <c r="FM31" s="1153"/>
      <c r="FN31" s="1153"/>
      <c r="FO31" s="1153"/>
      <c r="FP31" s="1153"/>
      <c r="FQ31" s="1153"/>
      <c r="FR31" s="1153"/>
      <c r="FS31" s="1153"/>
      <c r="FT31" s="1153"/>
      <c r="FU31" s="1153"/>
      <c r="FV31" s="1153"/>
      <c r="FW31" s="1153"/>
      <c r="FX31" s="1153"/>
      <c r="FY31" s="1153"/>
      <c r="FZ31" s="1153"/>
      <c r="GA31" s="1153"/>
      <c r="GB31" s="1153"/>
      <c r="GC31" s="1153"/>
      <c r="GD31" s="1153"/>
      <c r="GE31" s="1153"/>
      <c r="GF31" s="1153"/>
      <c r="GG31" s="1153"/>
      <c r="GH31" s="1153"/>
      <c r="GI31" s="1153"/>
      <c r="GJ31" s="1153"/>
      <c r="GK31" s="1153"/>
      <c r="GL31" s="1153"/>
      <c r="GM31" s="1153"/>
      <c r="GN31" s="1153"/>
      <c r="GO31" s="1153"/>
      <c r="GP31" s="1153"/>
      <c r="GQ31" s="1153"/>
      <c r="GR31" s="1153"/>
      <c r="GS31" s="1153"/>
      <c r="GT31" s="1153"/>
      <c r="GU31" s="1153"/>
      <c r="GV31" s="1153"/>
      <c r="GW31" s="1153"/>
      <c r="GX31" s="1153"/>
      <c r="GY31" s="1153"/>
      <c r="GZ31" s="1153"/>
      <c r="HA31" s="1153"/>
      <c r="HB31" s="1153"/>
      <c r="HC31" s="1153"/>
      <c r="HD31" s="1153"/>
      <c r="HE31" s="1153"/>
      <c r="HF31" s="1153"/>
      <c r="HG31" s="1153"/>
      <c r="HH31" s="1153"/>
      <c r="HI31" s="1153"/>
      <c r="HJ31" s="1153"/>
      <c r="HK31" s="1153"/>
      <c r="HL31" s="1153"/>
      <c r="HM31" s="1153"/>
      <c r="HN31" s="1153"/>
      <c r="HO31" s="1153"/>
      <c r="HP31" s="1153"/>
      <c r="HQ31" s="1153"/>
      <c r="HR31" s="1153"/>
      <c r="HS31" s="1153"/>
      <c r="HT31" s="1153"/>
      <c r="HU31" s="1153"/>
      <c r="HV31" s="1153"/>
      <c r="HW31" s="1153"/>
      <c r="HX31" s="1153"/>
      <c r="HY31" s="1153"/>
    </row>
  </sheetData>
  <mergeCells count="37">
    <mergeCell ref="GU31:HC31"/>
    <mergeCell ref="HD31:HL31"/>
    <mergeCell ref="HM31:HU31"/>
    <mergeCell ref="HV31:HY31"/>
    <mergeCell ref="ES31:FA31"/>
    <mergeCell ref="FB31:FJ31"/>
    <mergeCell ref="FK31:FS31"/>
    <mergeCell ref="FT31:GB31"/>
    <mergeCell ref="GC31:GK31"/>
    <mergeCell ref="GL31:GT31"/>
    <mergeCell ref="EJ31:ER31"/>
    <mergeCell ref="AO31:AW31"/>
    <mergeCell ref="AX31:BF31"/>
    <mergeCell ref="BG31:BO31"/>
    <mergeCell ref="BP31:BX31"/>
    <mergeCell ref="BY31:CG31"/>
    <mergeCell ref="CH31:CP31"/>
    <mergeCell ref="CQ31:CY31"/>
    <mergeCell ref="CZ31:DH31"/>
    <mergeCell ref="DI31:DQ31"/>
    <mergeCell ref="DR31:DZ31"/>
    <mergeCell ref="EA31:EI31"/>
    <mergeCell ref="AF31:AN31"/>
    <mergeCell ref="A1:M1"/>
    <mergeCell ref="A3:M3"/>
    <mergeCell ref="A4:H4"/>
    <mergeCell ref="A31:M31"/>
    <mergeCell ref="N31:V31"/>
    <mergeCell ref="W31:AE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4" orientation="landscape" verticalDpi="597" r:id="rId1"/>
  <headerFooter alignWithMargins="0"/>
  <legacyDrawingHF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8"/>
  <dimension ref="A1:HS31"/>
  <sheetViews>
    <sheetView showGridLines="0" topLeftCell="A6" zoomScaleNormal="100" zoomScaleSheetLayoutView="100" workbookViewId="0">
      <selection activeCell="L27" sqref="L27:M28"/>
    </sheetView>
  </sheetViews>
  <sheetFormatPr defaultColWidth="12.7265625" defaultRowHeight="12.5"/>
  <cols>
    <col min="1" max="1" width="12.26953125" style="164" customWidth="1"/>
    <col min="2" max="2" width="18.7265625" style="164" customWidth="1"/>
    <col min="3" max="10" width="9.7265625" style="164" customWidth="1"/>
    <col min="11" max="11" width="12.1796875" style="164" customWidth="1"/>
    <col min="12" max="12" width="11" style="164" bestFit="1" customWidth="1"/>
    <col min="13" max="16384" width="12.7265625" style="164"/>
  </cols>
  <sheetData>
    <row r="1" spans="1:13" ht="13">
      <c r="A1" s="1154" t="s">
        <v>276</v>
      </c>
      <c r="B1" s="1154"/>
      <c r="C1" s="1154"/>
      <c r="D1" s="1154"/>
      <c r="E1" s="1154"/>
      <c r="F1" s="1154"/>
      <c r="G1" s="1154"/>
      <c r="H1" s="1154"/>
      <c r="I1" s="1154"/>
      <c r="J1" s="1154"/>
      <c r="K1" s="1154"/>
      <c r="L1" s="1154"/>
      <c r="M1" s="1154"/>
    </row>
    <row r="2" spans="1:13" ht="17.25" customHeight="1">
      <c r="L2" s="379"/>
      <c r="M2" s="379"/>
    </row>
    <row r="3" spans="1:13" ht="56.25" customHeight="1">
      <c r="A3" s="1155" t="s">
        <v>277</v>
      </c>
      <c r="B3" s="1155"/>
      <c r="C3" s="1155"/>
      <c r="D3" s="1155"/>
      <c r="E3" s="1155"/>
      <c r="F3" s="1155"/>
      <c r="G3" s="1155"/>
      <c r="H3" s="1155"/>
      <c r="I3" s="1155"/>
      <c r="J3" s="1155"/>
      <c r="K3" s="1155"/>
      <c r="L3" s="1155"/>
      <c r="M3" s="1155"/>
    </row>
    <row r="4" spans="1:13">
      <c r="A4" s="1158"/>
      <c r="B4" s="1158"/>
      <c r="C4" s="1158"/>
      <c r="D4" s="1158"/>
      <c r="E4" s="1158"/>
      <c r="F4" s="1158"/>
      <c r="G4" s="1158"/>
      <c r="H4" s="1158"/>
      <c r="L4" s="1159" t="s">
        <v>271</v>
      </c>
      <c r="M4" s="1160"/>
    </row>
    <row r="5" spans="1:13" s="380" customFormat="1" ht="43.5" customHeight="1">
      <c r="A5" s="382" t="s">
        <v>159</v>
      </c>
      <c r="B5" s="382"/>
      <c r="C5" s="382" t="s">
        <v>236</v>
      </c>
      <c r="D5" s="382" t="s">
        <v>237</v>
      </c>
      <c r="E5" s="382" t="s">
        <v>238</v>
      </c>
      <c r="F5" s="382" t="s">
        <v>239</v>
      </c>
      <c r="G5" s="382" t="s">
        <v>240</v>
      </c>
      <c r="H5" s="382" t="s">
        <v>241</v>
      </c>
      <c r="I5" s="382" t="s">
        <v>262</v>
      </c>
      <c r="J5" s="382" t="s">
        <v>263</v>
      </c>
      <c r="K5" s="650"/>
      <c r="L5" s="740" t="s">
        <v>660</v>
      </c>
      <c r="M5" s="1008" t="s">
        <v>661</v>
      </c>
    </row>
    <row r="6" spans="1:13">
      <c r="A6" s="1146">
        <v>2016</v>
      </c>
      <c r="B6" s="749" t="s">
        <v>272</v>
      </c>
      <c r="C6" s="1288">
        <v>3970</v>
      </c>
      <c r="D6" s="1288">
        <v>3277.5</v>
      </c>
      <c r="E6" s="1288">
        <v>1287.9000000000001</v>
      </c>
      <c r="F6" s="1288">
        <v>583.4</v>
      </c>
      <c r="G6" s="1288">
        <v>310.10000000000002</v>
      </c>
      <c r="H6" s="1288">
        <v>228.9</v>
      </c>
      <c r="I6" s="1288">
        <v>181.9</v>
      </c>
      <c r="J6" s="1288">
        <v>136.9</v>
      </c>
      <c r="K6" s="741" t="s">
        <v>272</v>
      </c>
      <c r="L6" s="743">
        <v>9976.57</v>
      </c>
      <c r="M6" s="745">
        <v>584.70000000000005</v>
      </c>
    </row>
    <row r="7" spans="1:13">
      <c r="A7" s="1147"/>
      <c r="B7" s="750" t="s">
        <v>273</v>
      </c>
      <c r="C7" s="906" t="s">
        <v>609</v>
      </c>
      <c r="D7" s="906" t="s">
        <v>609</v>
      </c>
      <c r="E7" s="906" t="s">
        <v>609</v>
      </c>
      <c r="F7" s="906" t="s">
        <v>609</v>
      </c>
      <c r="G7" s="906" t="s">
        <v>609</v>
      </c>
      <c r="H7" s="906" t="s">
        <v>609</v>
      </c>
      <c r="I7" s="906" t="s">
        <v>609</v>
      </c>
      <c r="J7" s="906" t="s">
        <v>609</v>
      </c>
      <c r="K7" s="742" t="s">
        <v>273</v>
      </c>
      <c r="L7" s="745">
        <v>10561.27</v>
      </c>
      <c r="M7" s="745">
        <v>10561.27</v>
      </c>
    </row>
    <row r="8" spans="1:13">
      <c r="A8" s="1148"/>
      <c r="B8" s="751" t="s">
        <v>267</v>
      </c>
      <c r="C8" s="907">
        <v>37.6</v>
      </c>
      <c r="D8" s="907">
        <v>68.599999999999994</v>
      </c>
      <c r="E8" s="907">
        <v>80.8</v>
      </c>
      <c r="F8" s="907">
        <v>86.3</v>
      </c>
      <c r="G8" s="907">
        <v>89.3</v>
      </c>
      <c r="H8" s="907">
        <v>91.4</v>
      </c>
      <c r="I8" s="907">
        <v>93.2</v>
      </c>
      <c r="J8" s="907">
        <v>94.5</v>
      </c>
      <c r="K8" s="752" t="s">
        <v>268</v>
      </c>
      <c r="L8" s="903">
        <v>0.9446</v>
      </c>
      <c r="M8" s="903">
        <v>5.5E-2</v>
      </c>
    </row>
    <row r="9" spans="1:13">
      <c r="A9" s="1146">
        <v>2017</v>
      </c>
      <c r="B9" s="749" t="s">
        <v>272</v>
      </c>
      <c r="C9" s="1288">
        <v>4037.1</v>
      </c>
      <c r="D9" s="1288">
        <v>3328.9</v>
      </c>
      <c r="E9" s="1288">
        <v>1292.8</v>
      </c>
      <c r="F9" s="1288">
        <v>573.5</v>
      </c>
      <c r="G9" s="1288">
        <v>314.7</v>
      </c>
      <c r="H9" s="1288">
        <v>232.5</v>
      </c>
      <c r="I9" s="1288">
        <v>176.9</v>
      </c>
      <c r="J9" s="905" t="s">
        <v>609</v>
      </c>
      <c r="K9" s="741" t="s">
        <v>272</v>
      </c>
      <c r="L9" s="743">
        <v>9956.4500000000007</v>
      </c>
      <c r="M9" s="745">
        <v>689.2</v>
      </c>
    </row>
    <row r="10" spans="1:13">
      <c r="A10" s="1147"/>
      <c r="B10" s="750" t="s">
        <v>273</v>
      </c>
      <c r="C10" s="906" t="s">
        <v>609</v>
      </c>
      <c r="D10" s="906" t="s">
        <v>609</v>
      </c>
      <c r="E10" s="906" t="s">
        <v>609</v>
      </c>
      <c r="F10" s="906" t="s">
        <v>609</v>
      </c>
      <c r="G10" s="906" t="s">
        <v>609</v>
      </c>
      <c r="H10" s="906" t="s">
        <v>609</v>
      </c>
      <c r="I10" s="906" t="s">
        <v>609</v>
      </c>
      <c r="J10" s="906" t="s">
        <v>609</v>
      </c>
      <c r="K10" s="742" t="s">
        <v>273</v>
      </c>
      <c r="L10" s="745">
        <v>10645.62</v>
      </c>
      <c r="M10" s="745">
        <v>10645.62</v>
      </c>
    </row>
    <row r="11" spans="1:13">
      <c r="A11" s="1148"/>
      <c r="B11" s="751" t="s">
        <v>267</v>
      </c>
      <c r="C11" s="907">
        <v>37.9</v>
      </c>
      <c r="D11" s="907">
        <v>69.2</v>
      </c>
      <c r="E11" s="907">
        <v>81.3</v>
      </c>
      <c r="F11" s="907">
        <v>86.7</v>
      </c>
      <c r="G11" s="907">
        <v>89.6</v>
      </c>
      <c r="H11" s="907">
        <v>91.8</v>
      </c>
      <c r="I11" s="907">
        <v>93.5</v>
      </c>
      <c r="J11" s="907" t="s">
        <v>609</v>
      </c>
      <c r="K11" s="752" t="s">
        <v>268</v>
      </c>
      <c r="L11" s="903">
        <v>0.93530000000000002</v>
      </c>
      <c r="M11" s="903">
        <v>6.5000000000000002E-2</v>
      </c>
    </row>
    <row r="12" spans="1:13">
      <c r="A12" s="1146">
        <v>2018</v>
      </c>
      <c r="B12" s="749" t="s">
        <v>272</v>
      </c>
      <c r="C12" s="1288">
        <v>4073.2</v>
      </c>
      <c r="D12" s="1288">
        <v>3330.3</v>
      </c>
      <c r="E12" s="1288">
        <v>1221.2</v>
      </c>
      <c r="F12" s="1288">
        <v>547.1</v>
      </c>
      <c r="G12" s="1288">
        <v>303.60000000000002</v>
      </c>
      <c r="H12" s="1288">
        <v>214.9</v>
      </c>
      <c r="I12" s="905" t="s">
        <v>609</v>
      </c>
      <c r="J12" s="905" t="s">
        <v>609</v>
      </c>
      <c r="K12" s="741" t="s">
        <v>272</v>
      </c>
      <c r="L12" s="743">
        <v>9690.33</v>
      </c>
      <c r="M12" s="745">
        <v>847.1</v>
      </c>
    </row>
    <row r="13" spans="1:13">
      <c r="A13" s="1147"/>
      <c r="B13" s="750" t="s">
        <v>273</v>
      </c>
      <c r="C13" s="906" t="s">
        <v>609</v>
      </c>
      <c r="D13" s="906" t="s">
        <v>609</v>
      </c>
      <c r="E13" s="906" t="s">
        <v>609</v>
      </c>
      <c r="F13" s="906" t="s">
        <v>609</v>
      </c>
      <c r="G13" s="906" t="s">
        <v>609</v>
      </c>
      <c r="H13" s="906" t="s">
        <v>609</v>
      </c>
      <c r="I13" s="906" t="s">
        <v>609</v>
      </c>
      <c r="J13" s="906" t="s">
        <v>609</v>
      </c>
      <c r="K13" s="742" t="s">
        <v>273</v>
      </c>
      <c r="L13" s="745">
        <v>10537.4</v>
      </c>
      <c r="M13" s="745">
        <v>10537.4</v>
      </c>
    </row>
    <row r="14" spans="1:13">
      <c r="A14" s="1148"/>
      <c r="B14" s="751" t="s">
        <v>267</v>
      </c>
      <c r="C14" s="907">
        <v>38.6</v>
      </c>
      <c r="D14" s="907">
        <v>70.099999999999994</v>
      </c>
      <c r="E14" s="907">
        <v>81.7</v>
      </c>
      <c r="F14" s="907">
        <v>86.9</v>
      </c>
      <c r="G14" s="907">
        <v>89.8</v>
      </c>
      <c r="H14" s="907">
        <v>92</v>
      </c>
      <c r="I14" s="907" t="s">
        <v>609</v>
      </c>
      <c r="J14" s="907" t="s">
        <v>609</v>
      </c>
      <c r="K14" s="752" t="s">
        <v>268</v>
      </c>
      <c r="L14" s="1010">
        <v>0.91959999999999997</v>
      </c>
      <c r="M14" s="1010">
        <v>0.08</v>
      </c>
    </row>
    <row r="15" spans="1:13">
      <c r="A15" s="1146">
        <v>2019</v>
      </c>
      <c r="B15" s="749" t="s">
        <v>272</v>
      </c>
      <c r="C15" s="1288">
        <v>4195.5</v>
      </c>
      <c r="D15" s="1288">
        <v>3202.2</v>
      </c>
      <c r="E15" s="1288">
        <v>1260.5999999999999</v>
      </c>
      <c r="F15" s="1288">
        <v>495.9</v>
      </c>
      <c r="G15" s="1288">
        <v>269</v>
      </c>
      <c r="H15" s="905" t="s">
        <v>609</v>
      </c>
      <c r="I15" s="905" t="s">
        <v>609</v>
      </c>
      <c r="J15" s="905" t="s">
        <v>609</v>
      </c>
      <c r="K15" s="741" t="s">
        <v>272</v>
      </c>
      <c r="L15" s="743">
        <v>9423.2199999999993</v>
      </c>
      <c r="M15" s="745">
        <v>1069.4000000000001</v>
      </c>
    </row>
    <row r="16" spans="1:13">
      <c r="A16" s="1147"/>
      <c r="B16" s="750" t="s">
        <v>273</v>
      </c>
      <c r="C16" s="906" t="s">
        <v>609</v>
      </c>
      <c r="D16" s="906" t="s">
        <v>609</v>
      </c>
      <c r="E16" s="906" t="s">
        <v>609</v>
      </c>
      <c r="F16" s="906" t="s">
        <v>609</v>
      </c>
      <c r="G16" s="906" t="s">
        <v>609</v>
      </c>
      <c r="H16" s="906" t="s">
        <v>609</v>
      </c>
      <c r="I16" s="906" t="s">
        <v>609</v>
      </c>
      <c r="J16" s="906" t="s">
        <v>609</v>
      </c>
      <c r="K16" s="742" t="s">
        <v>273</v>
      </c>
      <c r="L16" s="745">
        <v>10492.619999999999</v>
      </c>
      <c r="M16" s="745">
        <v>10492.619999999999</v>
      </c>
    </row>
    <row r="17" spans="1:227">
      <c r="A17" s="1148"/>
      <c r="B17" s="751" t="s">
        <v>267</v>
      </c>
      <c r="C17" s="907">
        <v>40</v>
      </c>
      <c r="D17" s="907">
        <v>70.5</v>
      </c>
      <c r="E17" s="907">
        <v>82.5</v>
      </c>
      <c r="F17" s="907">
        <v>87.2</v>
      </c>
      <c r="G17" s="907">
        <v>89.8</v>
      </c>
      <c r="H17" s="907" t="s">
        <v>609</v>
      </c>
      <c r="I17" s="907" t="s">
        <v>609</v>
      </c>
      <c r="J17" s="907" t="s">
        <v>609</v>
      </c>
      <c r="K17" s="752" t="s">
        <v>268</v>
      </c>
      <c r="L17" s="1010">
        <v>0.89769999999999994</v>
      </c>
      <c r="M17" s="1010">
        <v>0.10199999999999999</v>
      </c>
    </row>
    <row r="18" spans="1:227">
      <c r="A18" s="1146">
        <v>2020</v>
      </c>
      <c r="B18" s="749" t="s">
        <v>272</v>
      </c>
      <c r="C18" s="1288">
        <v>3109.3</v>
      </c>
      <c r="D18" s="1288">
        <v>2348</v>
      </c>
      <c r="E18" s="1288">
        <v>817.8</v>
      </c>
      <c r="F18" s="1288">
        <v>323.60000000000002</v>
      </c>
      <c r="G18" s="905" t="s">
        <v>609</v>
      </c>
      <c r="H18" s="905" t="s">
        <v>609</v>
      </c>
      <c r="I18" s="905" t="s">
        <v>609</v>
      </c>
      <c r="J18" s="905" t="s">
        <v>609</v>
      </c>
      <c r="K18" s="741" t="s">
        <v>272</v>
      </c>
      <c r="L18" s="743">
        <v>6598.79</v>
      </c>
      <c r="M18" s="745">
        <v>1066.9000000000001</v>
      </c>
    </row>
    <row r="19" spans="1:227">
      <c r="A19" s="1147"/>
      <c r="B19" s="750" t="s">
        <v>273</v>
      </c>
      <c r="C19" s="906" t="s">
        <v>609</v>
      </c>
      <c r="D19" s="906" t="s">
        <v>609</v>
      </c>
      <c r="E19" s="906" t="s">
        <v>609</v>
      </c>
      <c r="F19" s="906" t="s">
        <v>609</v>
      </c>
      <c r="G19" s="906" t="s">
        <v>609</v>
      </c>
      <c r="H19" s="906" t="s">
        <v>609</v>
      </c>
      <c r="I19" s="906" t="s">
        <v>609</v>
      </c>
      <c r="J19" s="906" t="s">
        <v>609</v>
      </c>
      <c r="K19" s="742" t="s">
        <v>273</v>
      </c>
      <c r="L19" s="745">
        <v>7665.6900000000005</v>
      </c>
      <c r="M19" s="745">
        <v>7665.6900000000005</v>
      </c>
    </row>
    <row r="20" spans="1:227">
      <c r="A20" s="1148"/>
      <c r="B20" s="751" t="s">
        <v>267</v>
      </c>
      <c r="C20" s="907">
        <v>40.6</v>
      </c>
      <c r="D20" s="907">
        <v>71.2</v>
      </c>
      <c r="E20" s="907">
        <v>81.900000000000006</v>
      </c>
      <c r="F20" s="907">
        <v>86.1</v>
      </c>
      <c r="G20" s="907" t="s">
        <v>609</v>
      </c>
      <c r="H20" s="907" t="s">
        <v>609</v>
      </c>
      <c r="I20" s="907" t="s">
        <v>609</v>
      </c>
      <c r="J20" s="907" t="s">
        <v>609</v>
      </c>
      <c r="K20" s="752" t="s">
        <v>268</v>
      </c>
      <c r="L20" s="1010">
        <v>0.86080000000000001</v>
      </c>
      <c r="M20" s="1010">
        <v>0.13900000000000001</v>
      </c>
    </row>
    <row r="21" spans="1:227">
      <c r="A21" s="1146">
        <v>2021</v>
      </c>
      <c r="B21" s="749" t="s">
        <v>272</v>
      </c>
      <c r="C21" s="1288">
        <v>3612.2</v>
      </c>
      <c r="D21" s="1288">
        <v>2878.4</v>
      </c>
      <c r="E21" s="1288">
        <v>977.3</v>
      </c>
      <c r="F21" s="905" t="s">
        <v>609</v>
      </c>
      <c r="G21" s="905" t="s">
        <v>609</v>
      </c>
      <c r="H21" s="905" t="s">
        <v>609</v>
      </c>
      <c r="I21" s="905" t="s">
        <v>609</v>
      </c>
      <c r="J21" s="905" t="s">
        <v>609</v>
      </c>
      <c r="K21" s="741" t="s">
        <v>272</v>
      </c>
      <c r="L21" s="743">
        <v>7467.9</v>
      </c>
      <c r="M21" s="745">
        <v>1809.5</v>
      </c>
    </row>
    <row r="22" spans="1:227">
      <c r="A22" s="1147"/>
      <c r="B22" s="750" t="s">
        <v>273</v>
      </c>
      <c r="C22" s="906" t="s">
        <v>609</v>
      </c>
      <c r="D22" s="906" t="s">
        <v>609</v>
      </c>
      <c r="E22" s="906" t="s">
        <v>609</v>
      </c>
      <c r="F22" s="906" t="s">
        <v>609</v>
      </c>
      <c r="G22" s="906" t="s">
        <v>609</v>
      </c>
      <c r="H22" s="906" t="s">
        <v>609</v>
      </c>
      <c r="I22" s="906" t="s">
        <v>609</v>
      </c>
      <c r="J22" s="906" t="s">
        <v>609</v>
      </c>
      <c r="K22" s="742" t="s">
        <v>273</v>
      </c>
      <c r="L22" s="745">
        <v>9277.3700000000008</v>
      </c>
      <c r="M22" s="745">
        <v>9277.3700000000008</v>
      </c>
    </row>
    <row r="23" spans="1:227">
      <c r="A23" s="1148"/>
      <c r="B23" s="751" t="s">
        <v>267</v>
      </c>
      <c r="C23" s="907">
        <v>38.9</v>
      </c>
      <c r="D23" s="907">
        <v>70</v>
      </c>
      <c r="E23" s="907">
        <v>80.5</v>
      </c>
      <c r="F23" s="907" t="s">
        <v>609</v>
      </c>
      <c r="G23" s="907" t="s">
        <v>609</v>
      </c>
      <c r="H23" s="907" t="s">
        <v>609</v>
      </c>
      <c r="I23" s="907" t="s">
        <v>609</v>
      </c>
      <c r="J23" s="907" t="s">
        <v>609</v>
      </c>
      <c r="K23" s="752" t="s">
        <v>268</v>
      </c>
      <c r="L23" s="1010">
        <v>0.80519999999999992</v>
      </c>
      <c r="M23" s="1010">
        <v>0.19500000000000001</v>
      </c>
    </row>
    <row r="24" spans="1:227">
      <c r="A24" s="1146">
        <v>2022</v>
      </c>
      <c r="B24" s="749" t="s">
        <v>272</v>
      </c>
      <c r="C24" s="1288">
        <v>3880.9</v>
      </c>
      <c r="D24" s="1288">
        <v>2964.7</v>
      </c>
      <c r="E24" s="905" t="s">
        <v>609</v>
      </c>
      <c r="F24" s="905" t="s">
        <v>609</v>
      </c>
      <c r="G24" s="905" t="s">
        <v>609</v>
      </c>
      <c r="H24" s="905" t="s">
        <v>609</v>
      </c>
      <c r="I24" s="905" t="s">
        <v>609</v>
      </c>
      <c r="J24" s="905" t="s">
        <v>609</v>
      </c>
      <c r="K24" s="741" t="s">
        <v>272</v>
      </c>
      <c r="L24" s="743">
        <v>6845.56</v>
      </c>
      <c r="M24" s="745">
        <v>3002.3</v>
      </c>
    </row>
    <row r="25" spans="1:227">
      <c r="A25" s="1147"/>
      <c r="B25" s="750" t="s">
        <v>273</v>
      </c>
      <c r="C25" s="906" t="s">
        <v>609</v>
      </c>
      <c r="D25" s="906" t="s">
        <v>609</v>
      </c>
      <c r="E25" s="906" t="s">
        <v>609</v>
      </c>
      <c r="F25" s="906" t="s">
        <v>609</v>
      </c>
      <c r="G25" s="906" t="s">
        <v>609</v>
      </c>
      <c r="H25" s="906" t="s">
        <v>609</v>
      </c>
      <c r="I25" s="906" t="s">
        <v>609</v>
      </c>
      <c r="J25" s="906" t="s">
        <v>609</v>
      </c>
      <c r="K25" s="742" t="s">
        <v>273</v>
      </c>
      <c r="L25" s="745">
        <v>9847.82</v>
      </c>
      <c r="M25" s="745">
        <v>9847.7999999999993</v>
      </c>
    </row>
    <row r="26" spans="1:227">
      <c r="A26" s="1148"/>
      <c r="B26" s="751" t="s">
        <v>267</v>
      </c>
      <c r="C26" s="907">
        <v>39.4</v>
      </c>
      <c r="D26" s="907">
        <v>69.5</v>
      </c>
      <c r="E26" s="907" t="s">
        <v>609</v>
      </c>
      <c r="F26" s="907" t="s">
        <v>609</v>
      </c>
      <c r="G26" s="907" t="s">
        <v>609</v>
      </c>
      <c r="H26" s="907" t="s">
        <v>609</v>
      </c>
      <c r="I26" s="907" t="s">
        <v>609</v>
      </c>
      <c r="J26" s="907" t="s">
        <v>609</v>
      </c>
      <c r="K26" s="752" t="s">
        <v>268</v>
      </c>
      <c r="L26" s="1010">
        <v>0.69499999999999995</v>
      </c>
      <c r="M26" s="1010">
        <v>0.30499999999999999</v>
      </c>
    </row>
    <row r="27" spans="1:227">
      <c r="A27" s="1146">
        <v>2023</v>
      </c>
      <c r="B27" s="749" t="s">
        <v>272</v>
      </c>
      <c r="C27" s="1288">
        <v>3893.8</v>
      </c>
      <c r="D27" s="905" t="s">
        <v>609</v>
      </c>
      <c r="E27" s="905" t="s">
        <v>609</v>
      </c>
      <c r="F27" s="905" t="s">
        <v>609</v>
      </c>
      <c r="G27" s="905" t="s">
        <v>609</v>
      </c>
      <c r="H27" s="905" t="s">
        <v>609</v>
      </c>
      <c r="I27" s="905" t="s">
        <v>609</v>
      </c>
      <c r="J27" s="905" t="s">
        <v>609</v>
      </c>
      <c r="K27" s="741" t="s">
        <v>272</v>
      </c>
      <c r="L27" s="743">
        <v>3893.8</v>
      </c>
      <c r="M27" s="745">
        <v>5941.3</v>
      </c>
    </row>
    <row r="28" spans="1:227">
      <c r="A28" s="1147"/>
      <c r="B28" s="750" t="s">
        <v>273</v>
      </c>
      <c r="C28" s="906" t="s">
        <v>609</v>
      </c>
      <c r="D28" s="906" t="s">
        <v>609</v>
      </c>
      <c r="E28" s="906" t="s">
        <v>609</v>
      </c>
      <c r="F28" s="906" t="s">
        <v>609</v>
      </c>
      <c r="G28" s="906" t="s">
        <v>609</v>
      </c>
      <c r="H28" s="906" t="s">
        <v>609</v>
      </c>
      <c r="I28" s="906" t="s">
        <v>609</v>
      </c>
      <c r="J28" s="906" t="s">
        <v>609</v>
      </c>
      <c r="K28" s="742" t="s">
        <v>273</v>
      </c>
      <c r="L28" s="745">
        <v>9835.11</v>
      </c>
      <c r="M28" s="745">
        <v>9835.11</v>
      </c>
    </row>
    <row r="29" spans="1:227">
      <c r="A29" s="1148"/>
      <c r="B29" s="751" t="s">
        <v>267</v>
      </c>
      <c r="C29" s="907">
        <v>39.6</v>
      </c>
      <c r="D29" s="907" t="s">
        <v>609</v>
      </c>
      <c r="E29" s="907" t="s">
        <v>609</v>
      </c>
      <c r="F29" s="907" t="s">
        <v>609</v>
      </c>
      <c r="G29" s="907" t="s">
        <v>609</v>
      </c>
      <c r="H29" s="907" t="s">
        <v>609</v>
      </c>
      <c r="I29" s="907" t="s">
        <v>609</v>
      </c>
      <c r="J29" s="907" t="s">
        <v>609</v>
      </c>
      <c r="K29" s="752" t="s">
        <v>268</v>
      </c>
      <c r="L29" s="1010">
        <v>0.39589999999999997</v>
      </c>
      <c r="M29" s="1010">
        <v>0.60399999999999998</v>
      </c>
    </row>
    <row r="30" spans="1:227" s="386" customFormat="1">
      <c r="A30" s="313" t="s">
        <v>228</v>
      </c>
      <c r="B30" s="313"/>
      <c r="C30" s="313"/>
      <c r="D30" s="313"/>
      <c r="E30" s="313"/>
      <c r="F30" s="313"/>
      <c r="G30" s="313"/>
      <c r="H30" s="313"/>
      <c r="I30" s="313"/>
      <c r="J30" s="313"/>
      <c r="K30" s="313"/>
      <c r="L30" s="313"/>
      <c r="M30" s="313"/>
    </row>
    <row r="31" spans="1:227" s="386" customFormat="1" ht="43.5" customHeight="1">
      <c r="A31" s="1157" t="s">
        <v>525</v>
      </c>
      <c r="B31" s="1157"/>
      <c r="C31" s="1157"/>
      <c r="D31" s="1157"/>
      <c r="E31" s="1157"/>
      <c r="F31" s="1157"/>
      <c r="G31" s="1157"/>
      <c r="H31" s="1157"/>
      <c r="I31" s="1157"/>
      <c r="J31" s="1157"/>
      <c r="K31" s="1157"/>
      <c r="L31" s="1157"/>
      <c r="M31" s="1157"/>
      <c r="N31" s="1153"/>
      <c r="O31" s="1153"/>
      <c r="P31" s="1153"/>
      <c r="Q31" s="1153"/>
      <c r="R31" s="1153"/>
      <c r="S31" s="1153"/>
      <c r="T31" s="1153"/>
      <c r="U31" s="1153"/>
      <c r="V31" s="1153"/>
      <c r="W31" s="1153"/>
      <c r="X31" s="1153"/>
      <c r="Y31" s="1153"/>
      <c r="Z31" s="1153"/>
      <c r="AA31" s="1153"/>
      <c r="AB31" s="1153"/>
      <c r="AC31" s="1153"/>
      <c r="AD31" s="1153"/>
      <c r="AE31" s="1153"/>
      <c r="AF31" s="1153"/>
      <c r="AG31" s="1153"/>
      <c r="AH31" s="1153"/>
      <c r="AI31" s="1153"/>
      <c r="AJ31" s="1153"/>
      <c r="AK31" s="1153"/>
      <c r="AL31" s="1153"/>
      <c r="AM31" s="1153"/>
      <c r="AN31" s="1153"/>
      <c r="AO31" s="1153"/>
      <c r="AP31" s="1153"/>
      <c r="AQ31" s="1153"/>
      <c r="AR31" s="1153"/>
      <c r="AS31" s="1153"/>
      <c r="AT31" s="1153"/>
      <c r="AU31" s="1153"/>
      <c r="AV31" s="1153"/>
      <c r="AW31" s="1153"/>
      <c r="AX31" s="1153"/>
      <c r="AY31" s="1153"/>
      <c r="AZ31" s="1153"/>
      <c r="BA31" s="1153"/>
      <c r="BB31" s="1153"/>
      <c r="BC31" s="1153"/>
      <c r="BD31" s="1153"/>
      <c r="BE31" s="1153"/>
      <c r="BF31" s="1153"/>
      <c r="BG31" s="1153"/>
      <c r="BH31" s="1153"/>
      <c r="BI31" s="1153"/>
      <c r="BJ31" s="1153"/>
      <c r="BK31" s="1153"/>
      <c r="BL31" s="1153"/>
      <c r="BM31" s="1153"/>
      <c r="BN31" s="1153"/>
      <c r="BO31" s="1153"/>
      <c r="BP31" s="1153"/>
      <c r="BQ31" s="1153"/>
      <c r="BR31" s="1153"/>
      <c r="BS31" s="1153"/>
      <c r="BT31" s="1153"/>
      <c r="BU31" s="1153"/>
      <c r="BV31" s="1153"/>
      <c r="BW31" s="1153"/>
      <c r="BX31" s="1153"/>
      <c r="BY31" s="1153"/>
      <c r="BZ31" s="1153"/>
      <c r="CA31" s="1153"/>
      <c r="CB31" s="1153"/>
      <c r="CC31" s="1153"/>
      <c r="CD31" s="1153"/>
      <c r="CE31" s="1153"/>
      <c r="CF31" s="1153"/>
      <c r="CG31" s="1153"/>
      <c r="CH31" s="1153"/>
      <c r="CI31" s="1153"/>
      <c r="CJ31" s="1153"/>
      <c r="CK31" s="1153"/>
      <c r="CL31" s="1153"/>
      <c r="CM31" s="1153"/>
      <c r="CN31" s="1153"/>
      <c r="CO31" s="1153"/>
      <c r="CP31" s="1153"/>
      <c r="CQ31" s="1153"/>
      <c r="CR31" s="1153"/>
      <c r="CS31" s="1153"/>
      <c r="CT31" s="1153"/>
      <c r="CU31" s="1153"/>
      <c r="CV31" s="1153"/>
      <c r="CW31" s="1153"/>
      <c r="CX31" s="1153"/>
      <c r="CY31" s="1153"/>
      <c r="CZ31" s="1153"/>
      <c r="DA31" s="1153"/>
      <c r="DB31" s="1153"/>
      <c r="DC31" s="1153"/>
      <c r="DD31" s="1153"/>
      <c r="DE31" s="1153"/>
      <c r="DF31" s="1153"/>
      <c r="DG31" s="1153"/>
      <c r="DH31" s="1153"/>
      <c r="DI31" s="1153"/>
      <c r="DJ31" s="1153"/>
      <c r="DK31" s="1153"/>
      <c r="DL31" s="1153"/>
      <c r="DM31" s="1153"/>
      <c r="DN31" s="1153"/>
      <c r="DO31" s="1153"/>
      <c r="DP31" s="1153"/>
      <c r="DQ31" s="1153"/>
      <c r="DR31" s="1153"/>
      <c r="DS31" s="1153"/>
      <c r="DT31" s="1153"/>
      <c r="DU31" s="1153"/>
      <c r="DV31" s="1153"/>
      <c r="DW31" s="1153"/>
      <c r="DX31" s="1153"/>
      <c r="DY31" s="1153"/>
      <c r="DZ31" s="1153"/>
      <c r="EA31" s="1153"/>
      <c r="EB31" s="1153"/>
      <c r="EC31" s="1153"/>
      <c r="ED31" s="1153"/>
      <c r="EE31" s="1153"/>
      <c r="EF31" s="1153"/>
      <c r="EG31" s="1153"/>
      <c r="EH31" s="1153"/>
      <c r="EI31" s="1153"/>
      <c r="EJ31" s="1153"/>
      <c r="EK31" s="1153"/>
      <c r="EL31" s="1153"/>
      <c r="EM31" s="1153"/>
      <c r="EN31" s="1153"/>
      <c r="EO31" s="1153"/>
      <c r="EP31" s="1153"/>
      <c r="EQ31" s="1153"/>
      <c r="ER31" s="1153"/>
      <c r="ES31" s="1153"/>
      <c r="ET31" s="1153"/>
      <c r="EU31" s="1153"/>
      <c r="EV31" s="1153"/>
      <c r="EW31" s="1153"/>
      <c r="EX31" s="1153"/>
      <c r="EY31" s="1153"/>
      <c r="EZ31" s="1153"/>
      <c r="FA31" s="1153"/>
      <c r="FB31" s="1153"/>
      <c r="FC31" s="1153"/>
      <c r="FD31" s="1153"/>
      <c r="FE31" s="1153"/>
      <c r="FF31" s="1153"/>
      <c r="FG31" s="1153"/>
      <c r="FH31" s="1153"/>
      <c r="FI31" s="1153"/>
      <c r="FJ31" s="1153"/>
      <c r="FK31" s="1153"/>
      <c r="FL31" s="1153"/>
      <c r="FM31" s="1153"/>
      <c r="FN31" s="1153"/>
      <c r="FO31" s="1153"/>
      <c r="FP31" s="1153"/>
      <c r="FQ31" s="1153"/>
      <c r="FR31" s="1153"/>
      <c r="FS31" s="1153"/>
      <c r="FT31" s="1153"/>
      <c r="FU31" s="1153"/>
      <c r="FV31" s="1153"/>
      <c r="FW31" s="1153"/>
      <c r="FX31" s="1153"/>
      <c r="FY31" s="1153"/>
      <c r="FZ31" s="1153"/>
      <c r="GA31" s="1153"/>
      <c r="GB31" s="1153"/>
      <c r="GC31" s="1153"/>
      <c r="GD31" s="1153"/>
      <c r="GE31" s="1153"/>
      <c r="GF31" s="1153"/>
      <c r="GG31" s="1153"/>
      <c r="GH31" s="1153"/>
      <c r="GI31" s="1153"/>
      <c r="GJ31" s="1153"/>
      <c r="GK31" s="1153"/>
      <c r="GL31" s="1153"/>
      <c r="GM31" s="1153"/>
      <c r="GN31" s="1153"/>
      <c r="GO31" s="1153"/>
      <c r="GP31" s="1153"/>
      <c r="GQ31" s="1153"/>
      <c r="GR31" s="1153"/>
      <c r="GS31" s="1153"/>
      <c r="GT31" s="1153"/>
      <c r="GU31" s="1153"/>
      <c r="GV31" s="1153"/>
      <c r="GW31" s="1153"/>
      <c r="GX31" s="1153"/>
      <c r="GY31" s="1153"/>
      <c r="GZ31" s="1153"/>
      <c r="HA31" s="1153"/>
      <c r="HB31" s="1153"/>
      <c r="HC31" s="1153"/>
      <c r="HD31" s="1153"/>
      <c r="HE31" s="1153"/>
      <c r="HF31" s="1153"/>
      <c r="HG31" s="1153"/>
      <c r="HH31" s="1153"/>
      <c r="HI31" s="1153"/>
      <c r="HJ31" s="1153"/>
      <c r="HK31" s="1153"/>
      <c r="HL31" s="1153"/>
      <c r="HM31" s="1153"/>
      <c r="HN31" s="1153"/>
      <c r="HO31" s="1153"/>
      <c r="HP31" s="1153"/>
      <c r="HQ31" s="1153"/>
      <c r="HR31" s="1153"/>
      <c r="HS31" s="1153"/>
    </row>
  </sheetData>
  <mergeCells count="38">
    <mergeCell ref="A9:A11"/>
    <mergeCell ref="A12:A14"/>
    <mergeCell ref="A15:A17"/>
    <mergeCell ref="A18:A20"/>
    <mergeCell ref="A21:A23"/>
    <mergeCell ref="GF31:GN31"/>
    <mergeCell ref="GO31:GW31"/>
    <mergeCell ref="GX31:HF31"/>
    <mergeCell ref="HG31:HO31"/>
    <mergeCell ref="HP31:HS31"/>
    <mergeCell ref="FW31:GE31"/>
    <mergeCell ref="CB31:CJ31"/>
    <mergeCell ref="CK31:CS31"/>
    <mergeCell ref="CT31:DB31"/>
    <mergeCell ref="DC31:DK31"/>
    <mergeCell ref="DL31:DT31"/>
    <mergeCell ref="DU31:EC31"/>
    <mergeCell ref="ED31:EL31"/>
    <mergeCell ref="EM31:EU31"/>
    <mergeCell ref="EV31:FD31"/>
    <mergeCell ref="FE31:FM31"/>
    <mergeCell ref="FN31:FV31"/>
    <mergeCell ref="A1:M1"/>
    <mergeCell ref="A3:M3"/>
    <mergeCell ref="A4:H4"/>
    <mergeCell ref="L4:M4"/>
    <mergeCell ref="BS31:CA31"/>
    <mergeCell ref="A31:M31"/>
    <mergeCell ref="N31:P31"/>
    <mergeCell ref="Q31:Y31"/>
    <mergeCell ref="Z31:AH31"/>
    <mergeCell ref="AI31:AQ31"/>
    <mergeCell ref="AR31:AZ31"/>
    <mergeCell ref="BA31:BI31"/>
    <mergeCell ref="BJ31:BR31"/>
    <mergeCell ref="A6:A8"/>
    <mergeCell ref="A24:A26"/>
    <mergeCell ref="A27:A29"/>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29">
    <pageSetUpPr fitToPage="1"/>
  </sheetPr>
  <dimension ref="A1:HR31"/>
  <sheetViews>
    <sheetView showGridLines="0" topLeftCell="A6" zoomScaleNormal="100" zoomScaleSheetLayoutView="100" workbookViewId="0">
      <selection activeCell="B32" sqref="B32"/>
    </sheetView>
  </sheetViews>
  <sheetFormatPr defaultColWidth="12.7265625" defaultRowHeight="12.5"/>
  <cols>
    <col min="1" max="1" width="12.26953125" style="164" customWidth="1"/>
    <col min="2" max="2" width="18.54296875" style="164" bestFit="1" customWidth="1"/>
    <col min="3" max="11" width="9.7265625" style="164" customWidth="1"/>
    <col min="12" max="12" width="11.26953125" style="164" customWidth="1"/>
    <col min="13" max="13" width="16.81640625" style="164" customWidth="1"/>
    <col min="14" max="16384" width="12.7265625" style="164"/>
  </cols>
  <sheetData>
    <row r="1" spans="1:13" ht="13">
      <c r="A1" s="1154" t="s">
        <v>278</v>
      </c>
      <c r="B1" s="1154"/>
      <c r="C1" s="1154"/>
      <c r="D1" s="1154"/>
      <c r="E1" s="1154"/>
      <c r="F1" s="1154"/>
      <c r="G1" s="1154"/>
      <c r="H1" s="1154"/>
      <c r="I1" s="1154"/>
      <c r="J1" s="1154"/>
      <c r="K1" s="1154"/>
      <c r="L1" s="1154"/>
      <c r="M1" s="1154"/>
    </row>
    <row r="2" spans="1:13" ht="13">
      <c r="A2" s="380"/>
      <c r="K2" s="310"/>
      <c r="L2" s="379"/>
      <c r="M2" s="379"/>
    </row>
    <row r="3" spans="1:13" ht="71.25" customHeight="1">
      <c r="A3" s="1155" t="s">
        <v>279</v>
      </c>
      <c r="B3" s="1155"/>
      <c r="C3" s="1155"/>
      <c r="D3" s="1155"/>
      <c r="E3" s="1155"/>
      <c r="F3" s="1155"/>
      <c r="G3" s="1155"/>
      <c r="H3" s="1155"/>
      <c r="I3" s="1155"/>
      <c r="J3" s="1155"/>
      <c r="K3" s="1155"/>
      <c r="L3" s="1155"/>
      <c r="M3" s="1155"/>
    </row>
    <row r="4" spans="1:13">
      <c r="A4" s="1158"/>
      <c r="B4" s="1158"/>
      <c r="C4" s="1158"/>
      <c r="D4" s="1158"/>
      <c r="E4" s="1158"/>
      <c r="F4" s="1158"/>
      <c r="G4" s="1158"/>
      <c r="H4" s="1158"/>
      <c r="K4" s="381"/>
      <c r="L4" s="381"/>
      <c r="M4" s="381"/>
    </row>
    <row r="5" spans="1:13" s="380" customFormat="1" ht="44.25" customHeight="1">
      <c r="A5" s="382" t="s">
        <v>159</v>
      </c>
      <c r="B5" s="382"/>
      <c r="C5" s="382" t="s">
        <v>236</v>
      </c>
      <c r="D5" s="382" t="s">
        <v>237</v>
      </c>
      <c r="E5" s="382" t="s">
        <v>238</v>
      </c>
      <c r="F5" s="382" t="s">
        <v>239</v>
      </c>
      <c r="G5" s="382" t="s">
        <v>240</v>
      </c>
      <c r="H5" s="382" t="s">
        <v>241</v>
      </c>
      <c r="I5" s="382" t="s">
        <v>262</v>
      </c>
      <c r="J5" s="382" t="s">
        <v>263</v>
      </c>
      <c r="K5" s="382"/>
      <c r="L5" s="369" t="s">
        <v>660</v>
      </c>
      <c r="M5" s="923" t="s">
        <v>661</v>
      </c>
    </row>
    <row r="6" spans="1:13">
      <c r="A6" s="1146">
        <v>2016</v>
      </c>
      <c r="B6" s="754" t="s">
        <v>264</v>
      </c>
      <c r="C6" s="743">
        <v>205736</v>
      </c>
      <c r="D6" s="743">
        <v>171309</v>
      </c>
      <c r="E6" s="743">
        <v>46811</v>
      </c>
      <c r="F6" s="743">
        <v>24227</v>
      </c>
      <c r="G6" s="743">
        <v>14426</v>
      </c>
      <c r="H6" s="743">
        <v>9744</v>
      </c>
      <c r="I6" s="743">
        <v>7011</v>
      </c>
      <c r="J6" s="743">
        <v>5438</v>
      </c>
      <c r="K6" s="741" t="s">
        <v>264</v>
      </c>
      <c r="L6" s="778">
        <v>484702</v>
      </c>
      <c r="M6" s="782">
        <v>12906</v>
      </c>
    </row>
    <row r="7" spans="1:13">
      <c r="A7" s="1147"/>
      <c r="B7" s="755" t="s">
        <v>265</v>
      </c>
      <c r="C7" s="746"/>
      <c r="D7" s="746"/>
      <c r="E7" s="746"/>
      <c r="F7" s="746"/>
      <c r="G7" s="746"/>
      <c r="H7" s="746"/>
      <c r="I7" s="746"/>
      <c r="J7" s="746"/>
      <c r="K7" s="742" t="s">
        <v>266</v>
      </c>
      <c r="L7" s="779">
        <v>497608</v>
      </c>
      <c r="M7" s="783">
        <v>497608</v>
      </c>
    </row>
    <row r="8" spans="1:13">
      <c r="A8" s="1148"/>
      <c r="B8" s="756" t="s">
        <v>267</v>
      </c>
      <c r="C8" s="799">
        <v>0.41344994453465378</v>
      </c>
      <c r="D8" s="799">
        <v>0.75771490812044817</v>
      </c>
      <c r="E8" s="799">
        <v>0.85178694876288163</v>
      </c>
      <c r="F8" s="799">
        <v>0.9004738669796305</v>
      </c>
      <c r="G8" s="799">
        <v>0.92946455844761333</v>
      </c>
      <c r="H8" s="799">
        <v>0.94904623719875891</v>
      </c>
      <c r="I8" s="799">
        <v>0.96313564090609471</v>
      </c>
      <c r="J8" s="799">
        <v>0.97406392180190027</v>
      </c>
      <c r="K8" s="752" t="s">
        <v>268</v>
      </c>
      <c r="L8" s="780">
        <v>0.97406392180190027</v>
      </c>
      <c r="M8" s="784">
        <v>2.5936078198099712E-2</v>
      </c>
    </row>
    <row r="9" spans="1:13">
      <c r="A9" s="1146">
        <v>2017</v>
      </c>
      <c r="B9" s="754" t="s">
        <v>264</v>
      </c>
      <c r="C9" s="743">
        <v>213979</v>
      </c>
      <c r="D9" s="743">
        <v>178059</v>
      </c>
      <c r="E9" s="743">
        <v>47216</v>
      </c>
      <c r="F9" s="743">
        <v>21371</v>
      </c>
      <c r="G9" s="743">
        <v>13192</v>
      </c>
      <c r="H9" s="743">
        <v>9132</v>
      </c>
      <c r="I9" s="743">
        <v>7280</v>
      </c>
      <c r="J9" s="743"/>
      <c r="K9" s="741" t="s">
        <v>264</v>
      </c>
      <c r="L9" s="778">
        <v>490229</v>
      </c>
      <c r="M9" s="782">
        <v>17805</v>
      </c>
    </row>
    <row r="10" spans="1:13">
      <c r="A10" s="1147"/>
      <c r="B10" s="755" t="s">
        <v>266</v>
      </c>
      <c r="C10" s="746"/>
      <c r="D10" s="746"/>
      <c r="E10" s="746"/>
      <c r="F10" s="746"/>
      <c r="G10" s="746"/>
      <c r="H10" s="746"/>
      <c r="I10" s="746"/>
      <c r="J10" s="746"/>
      <c r="K10" s="742" t="s">
        <v>266</v>
      </c>
      <c r="L10" s="779">
        <v>508034</v>
      </c>
      <c r="M10" s="783">
        <v>508034</v>
      </c>
    </row>
    <row r="11" spans="1:13">
      <c r="A11" s="1148"/>
      <c r="B11" s="756" t="s">
        <v>267</v>
      </c>
      <c r="C11" s="799">
        <v>0.42119031403410007</v>
      </c>
      <c r="D11" s="799">
        <v>0.77167669880362344</v>
      </c>
      <c r="E11" s="799">
        <v>0.86461536038926523</v>
      </c>
      <c r="F11" s="799">
        <v>0.90668144258061478</v>
      </c>
      <c r="G11" s="799">
        <v>0.93264820858446484</v>
      </c>
      <c r="H11" s="799">
        <v>0.95062338347433439</v>
      </c>
      <c r="I11" s="799">
        <v>0.96495313305802366</v>
      </c>
      <c r="J11" s="760"/>
      <c r="K11" s="752" t="s">
        <v>268</v>
      </c>
      <c r="L11" s="780">
        <v>0.96495313305802366</v>
      </c>
      <c r="M11" s="784">
        <v>3.5046866941976319E-2</v>
      </c>
    </row>
    <row r="12" spans="1:13">
      <c r="A12" s="1146">
        <v>2018</v>
      </c>
      <c r="B12" s="754" t="s">
        <v>264</v>
      </c>
      <c r="C12" s="743">
        <v>217512</v>
      </c>
      <c r="D12" s="743">
        <v>174392</v>
      </c>
      <c r="E12" s="743">
        <v>41178</v>
      </c>
      <c r="F12" s="743">
        <v>18834</v>
      </c>
      <c r="G12" s="743">
        <v>11588</v>
      </c>
      <c r="H12" s="743">
        <v>9044</v>
      </c>
      <c r="I12" s="743"/>
      <c r="J12" s="743"/>
      <c r="K12" s="741" t="s">
        <v>264</v>
      </c>
      <c r="L12" s="778">
        <v>472548</v>
      </c>
      <c r="M12" s="782">
        <v>22060</v>
      </c>
    </row>
    <row r="13" spans="1:13">
      <c r="A13" s="1147"/>
      <c r="B13" s="755" t="s">
        <v>266</v>
      </c>
      <c r="C13" s="746"/>
      <c r="D13" s="746"/>
      <c r="E13" s="746"/>
      <c r="F13" s="746"/>
      <c r="G13" s="746"/>
      <c r="H13" s="746"/>
      <c r="I13" s="746"/>
      <c r="J13" s="746"/>
      <c r="K13" s="742" t="s">
        <v>266</v>
      </c>
      <c r="L13" s="779">
        <v>494608</v>
      </c>
      <c r="M13" s="783">
        <v>494608</v>
      </c>
    </row>
    <row r="14" spans="1:13">
      <c r="A14" s="1148"/>
      <c r="B14" s="756" t="s">
        <v>267</v>
      </c>
      <c r="C14" s="799">
        <v>0.43976644130301168</v>
      </c>
      <c r="D14" s="799">
        <v>0.79235273186038246</v>
      </c>
      <c r="E14" s="799">
        <v>0.87560654093746959</v>
      </c>
      <c r="F14" s="799">
        <v>0.91368518099181573</v>
      </c>
      <c r="G14" s="799">
        <v>0.93711383560314432</v>
      </c>
      <c r="H14" s="799">
        <v>0.95539902306473012</v>
      </c>
      <c r="I14" s="760"/>
      <c r="J14" s="760"/>
      <c r="K14" s="752" t="s">
        <v>268</v>
      </c>
      <c r="L14" s="780">
        <v>0.95539902306473012</v>
      </c>
      <c r="M14" s="784">
        <v>4.4600976935269952E-2</v>
      </c>
    </row>
    <row r="15" spans="1:13">
      <c r="A15" s="1146">
        <v>2019</v>
      </c>
      <c r="B15" s="754" t="s">
        <v>264</v>
      </c>
      <c r="C15" s="743">
        <v>223534</v>
      </c>
      <c r="D15" s="743">
        <v>159256</v>
      </c>
      <c r="E15" s="743">
        <v>40190</v>
      </c>
      <c r="F15" s="743">
        <v>17051</v>
      </c>
      <c r="G15" s="743">
        <v>11644</v>
      </c>
      <c r="H15" s="743"/>
      <c r="I15" s="743"/>
      <c r="J15" s="743"/>
      <c r="K15" s="741" t="s">
        <v>264</v>
      </c>
      <c r="L15" s="778">
        <v>451675</v>
      </c>
      <c r="M15" s="782">
        <v>26994</v>
      </c>
    </row>
    <row r="16" spans="1:13">
      <c r="A16" s="1147"/>
      <c r="B16" s="755" t="s">
        <v>266</v>
      </c>
      <c r="C16" s="746"/>
      <c r="D16" s="746"/>
      <c r="E16" s="746"/>
      <c r="F16" s="746"/>
      <c r="G16" s="746"/>
      <c r="H16" s="746"/>
      <c r="I16" s="746"/>
      <c r="J16" s="746"/>
      <c r="K16" s="742" t="s">
        <v>266</v>
      </c>
      <c r="L16" s="779">
        <v>478669</v>
      </c>
      <c r="M16" s="783">
        <v>478669</v>
      </c>
    </row>
    <row r="17" spans="1:226">
      <c r="A17" s="1148"/>
      <c r="B17" s="756" t="s">
        <v>267</v>
      </c>
      <c r="C17" s="799">
        <v>0.4669907597943464</v>
      </c>
      <c r="D17" s="799">
        <v>0.79969665886029806</v>
      </c>
      <c r="E17" s="799">
        <v>0.88365864511802517</v>
      </c>
      <c r="F17" s="799">
        <v>0.91928033776994122</v>
      </c>
      <c r="G17" s="799">
        <v>0.94360612448268011</v>
      </c>
      <c r="H17" s="760"/>
      <c r="I17" s="760"/>
      <c r="J17" s="760"/>
      <c r="K17" s="752" t="s">
        <v>268</v>
      </c>
      <c r="L17" s="780">
        <v>0.94360612448268011</v>
      </c>
      <c r="M17" s="784">
        <v>5.6393875517319898E-2</v>
      </c>
    </row>
    <row r="18" spans="1:226">
      <c r="A18" s="1146">
        <v>2020</v>
      </c>
      <c r="B18" s="754" t="s">
        <v>264</v>
      </c>
      <c r="C18" s="743">
        <v>169636</v>
      </c>
      <c r="D18" s="743">
        <v>116886</v>
      </c>
      <c r="E18" s="743">
        <v>24415</v>
      </c>
      <c r="F18" s="743">
        <v>12073</v>
      </c>
      <c r="G18" s="743"/>
      <c r="H18" s="743"/>
      <c r="I18" s="743"/>
      <c r="J18" s="743"/>
      <c r="K18" s="741" t="s">
        <v>264</v>
      </c>
      <c r="L18" s="778">
        <v>323010</v>
      </c>
      <c r="M18" s="782">
        <v>27255</v>
      </c>
    </row>
    <row r="19" spans="1:226">
      <c r="A19" s="1147"/>
      <c r="B19" s="755" t="s">
        <v>266</v>
      </c>
      <c r="C19" s="746"/>
      <c r="D19" s="746"/>
      <c r="E19" s="746"/>
      <c r="F19" s="746"/>
      <c r="G19" s="746"/>
      <c r="H19" s="746"/>
      <c r="I19" s="746"/>
      <c r="J19" s="746"/>
      <c r="K19" s="742" t="s">
        <v>266</v>
      </c>
      <c r="L19" s="779">
        <v>350265</v>
      </c>
      <c r="M19" s="783">
        <v>350265</v>
      </c>
    </row>
    <row r="20" spans="1:226">
      <c r="A20" s="1148"/>
      <c r="B20" s="756" t="s">
        <v>267</v>
      </c>
      <c r="C20" s="799">
        <v>0.48430759567755843</v>
      </c>
      <c r="D20" s="799">
        <v>0.81801493155182503</v>
      </c>
      <c r="E20" s="799">
        <v>0.88771929824561402</v>
      </c>
      <c r="F20" s="799">
        <v>0.92218748661727545</v>
      </c>
      <c r="G20" s="760"/>
      <c r="H20" s="760"/>
      <c r="I20" s="760"/>
      <c r="J20" s="760"/>
      <c r="K20" s="752" t="s">
        <v>268</v>
      </c>
      <c r="L20" s="780">
        <v>0.92218748661727545</v>
      </c>
      <c r="M20" s="784">
        <v>7.7812513382724505E-2</v>
      </c>
    </row>
    <row r="21" spans="1:226">
      <c r="A21" s="1146">
        <v>2021</v>
      </c>
      <c r="B21" s="754" t="s">
        <v>264</v>
      </c>
      <c r="C21" s="743">
        <v>205509</v>
      </c>
      <c r="D21" s="743">
        <v>142351</v>
      </c>
      <c r="E21" s="743">
        <v>32620</v>
      </c>
      <c r="F21" s="743"/>
      <c r="G21" s="743"/>
      <c r="H21" s="743"/>
      <c r="I21" s="743"/>
      <c r="J21" s="743"/>
      <c r="K21" s="741" t="s">
        <v>264</v>
      </c>
      <c r="L21" s="778">
        <v>380480</v>
      </c>
      <c r="M21" s="782">
        <v>45867</v>
      </c>
    </row>
    <row r="22" spans="1:226">
      <c r="A22" s="1147"/>
      <c r="B22" s="755" t="s">
        <v>266</v>
      </c>
      <c r="C22" s="746"/>
      <c r="D22" s="746"/>
      <c r="E22" s="746"/>
      <c r="F22" s="746"/>
      <c r="G22" s="746"/>
      <c r="H22" s="746"/>
      <c r="I22" s="746"/>
      <c r="J22" s="746"/>
      <c r="K22" s="742" t="s">
        <v>266</v>
      </c>
      <c r="L22" s="779">
        <v>426347</v>
      </c>
      <c r="M22" s="783">
        <v>426347</v>
      </c>
    </row>
    <row r="23" spans="1:226">
      <c r="A23" s="1148"/>
      <c r="B23" s="756" t="s">
        <v>267</v>
      </c>
      <c r="C23" s="799">
        <v>0.48202285931412675</v>
      </c>
      <c r="D23" s="799">
        <v>0.81590816869826699</v>
      </c>
      <c r="E23" s="799">
        <v>0.89241861676052603</v>
      </c>
      <c r="F23" s="760"/>
      <c r="G23" s="760"/>
      <c r="H23" s="760"/>
      <c r="I23" s="760"/>
      <c r="J23" s="760"/>
      <c r="K23" s="752" t="s">
        <v>268</v>
      </c>
      <c r="L23" s="780">
        <v>0.89241861676052603</v>
      </c>
      <c r="M23" s="784">
        <v>0.10758138323947396</v>
      </c>
    </row>
    <row r="24" spans="1:226">
      <c r="A24" s="1146">
        <v>2022</v>
      </c>
      <c r="B24" s="754" t="s">
        <v>264</v>
      </c>
      <c r="C24" s="743">
        <v>215680</v>
      </c>
      <c r="D24" s="743">
        <v>148356</v>
      </c>
      <c r="E24" s="743"/>
      <c r="F24" s="743"/>
      <c r="G24" s="743"/>
      <c r="H24" s="743"/>
      <c r="I24" s="743"/>
      <c r="J24" s="743"/>
      <c r="K24" s="741" t="s">
        <v>264</v>
      </c>
      <c r="L24" s="778">
        <v>364036</v>
      </c>
      <c r="M24" s="782">
        <v>76998</v>
      </c>
    </row>
    <row r="25" spans="1:226">
      <c r="A25" s="1147"/>
      <c r="B25" s="755" t="s">
        <v>266</v>
      </c>
      <c r="C25" s="746"/>
      <c r="D25" s="746"/>
      <c r="E25" s="746"/>
      <c r="F25" s="746"/>
      <c r="G25" s="746"/>
      <c r="H25" s="746"/>
      <c r="I25" s="746"/>
      <c r="J25" s="746"/>
      <c r="K25" s="742" t="s">
        <v>266</v>
      </c>
      <c r="L25" s="779">
        <v>441034</v>
      </c>
      <c r="M25" s="783">
        <v>441034</v>
      </c>
    </row>
    <row r="26" spans="1:226">
      <c r="A26" s="1148"/>
      <c r="B26" s="756" t="s">
        <v>267</v>
      </c>
      <c r="C26" s="799">
        <v>0.48903259159157797</v>
      </c>
      <c r="D26" s="799">
        <v>0.82541482062607419</v>
      </c>
      <c r="E26" s="760"/>
      <c r="F26" s="760"/>
      <c r="G26" s="760"/>
      <c r="H26" s="760"/>
      <c r="I26" s="760"/>
      <c r="J26" s="760"/>
      <c r="K26" s="752" t="s">
        <v>268</v>
      </c>
      <c r="L26" s="780">
        <v>0.82541482062607419</v>
      </c>
      <c r="M26" s="784">
        <v>0.17458517937392581</v>
      </c>
    </row>
    <row r="27" spans="1:226">
      <c r="A27" s="1146">
        <v>2023</v>
      </c>
      <c r="B27" s="754" t="s">
        <v>264</v>
      </c>
      <c r="C27" s="743">
        <v>171254</v>
      </c>
      <c r="D27" s="743"/>
      <c r="E27" s="743"/>
      <c r="F27" s="743"/>
      <c r="G27" s="743"/>
      <c r="H27" s="743"/>
      <c r="I27" s="743"/>
      <c r="J27" s="743"/>
      <c r="K27" s="741" t="s">
        <v>264</v>
      </c>
      <c r="L27" s="778">
        <v>171254</v>
      </c>
      <c r="M27" s="782">
        <v>168204</v>
      </c>
    </row>
    <row r="28" spans="1:226">
      <c r="A28" s="1147"/>
      <c r="B28" s="755" t="s">
        <v>266</v>
      </c>
      <c r="C28" s="746"/>
      <c r="D28" s="746"/>
      <c r="E28" s="746"/>
      <c r="F28" s="746"/>
      <c r="G28" s="746"/>
      <c r="H28" s="746"/>
      <c r="I28" s="746"/>
      <c r="J28" s="746"/>
      <c r="K28" s="742" t="s">
        <v>266</v>
      </c>
      <c r="L28" s="779">
        <v>339458</v>
      </c>
      <c r="M28" s="783">
        <v>339458</v>
      </c>
    </row>
    <row r="29" spans="1:226">
      <c r="A29" s="1148"/>
      <c r="B29" s="757" t="s">
        <v>267</v>
      </c>
      <c r="C29" s="758">
        <v>0.50449245562043021</v>
      </c>
      <c r="D29" s="747"/>
      <c r="E29" s="747"/>
      <c r="F29" s="747"/>
      <c r="G29" s="747"/>
      <c r="H29" s="747"/>
      <c r="I29" s="747"/>
      <c r="J29" s="747"/>
      <c r="K29" s="752" t="s">
        <v>268</v>
      </c>
      <c r="L29" s="781">
        <v>0.50449245562043021</v>
      </c>
      <c r="M29" s="785">
        <v>0.49550754437956973</v>
      </c>
    </row>
    <row r="30" spans="1:226" s="386" customFormat="1">
      <c r="A30" s="313" t="s">
        <v>204</v>
      </c>
      <c r="B30" s="313"/>
      <c r="C30" s="313"/>
      <c r="D30" s="313"/>
      <c r="E30" s="313"/>
      <c r="F30" s="313"/>
      <c r="G30" s="313"/>
      <c r="H30" s="313"/>
      <c r="I30" s="313"/>
      <c r="J30" s="313"/>
      <c r="K30" s="313"/>
      <c r="L30" s="313"/>
      <c r="M30" s="313"/>
    </row>
    <row r="31" spans="1:226" s="386" customFormat="1" ht="33.75" customHeight="1">
      <c r="A31" s="1157" t="s">
        <v>521</v>
      </c>
      <c r="B31" s="1157"/>
      <c r="C31" s="1157"/>
      <c r="D31" s="1157"/>
      <c r="E31" s="1157"/>
      <c r="F31" s="1157"/>
      <c r="G31" s="1157"/>
      <c r="H31" s="1157"/>
      <c r="I31" s="1157"/>
      <c r="J31" s="1157"/>
      <c r="K31" s="1157"/>
      <c r="L31" s="1157"/>
      <c r="M31" s="1157"/>
      <c r="N31" s="1004"/>
      <c r="O31" s="1004"/>
      <c r="P31" s="1153"/>
      <c r="Q31" s="1153"/>
      <c r="R31" s="1153"/>
      <c r="S31" s="1153"/>
      <c r="T31" s="1153"/>
      <c r="U31" s="1153"/>
      <c r="V31" s="1153"/>
      <c r="W31" s="1153"/>
      <c r="X31" s="1153"/>
      <c r="Y31" s="1153"/>
      <c r="Z31" s="1153"/>
      <c r="AA31" s="1153"/>
      <c r="AB31" s="1153"/>
      <c r="AC31" s="1153"/>
      <c r="AD31" s="1153"/>
      <c r="AE31" s="1153"/>
      <c r="AF31" s="1153"/>
      <c r="AG31" s="1153"/>
      <c r="AH31" s="1153"/>
      <c r="AI31" s="1153"/>
      <c r="AJ31" s="1153"/>
      <c r="AK31" s="1153"/>
      <c r="AL31" s="1153"/>
      <c r="AM31" s="1153"/>
      <c r="AN31" s="1153"/>
      <c r="AO31" s="1153"/>
      <c r="AP31" s="1153"/>
      <c r="AQ31" s="1153"/>
      <c r="AR31" s="1153"/>
      <c r="AS31" s="1153"/>
      <c r="AT31" s="1153"/>
      <c r="AU31" s="1153"/>
      <c r="AV31" s="1153"/>
      <c r="AW31" s="1153"/>
      <c r="AX31" s="1153"/>
      <c r="AY31" s="1153"/>
      <c r="AZ31" s="1153"/>
      <c r="BA31" s="1153"/>
      <c r="BB31" s="1153"/>
      <c r="BC31" s="1153"/>
      <c r="BD31" s="1153"/>
      <c r="BE31" s="1153"/>
      <c r="BF31" s="1153"/>
      <c r="BG31" s="1153"/>
      <c r="BH31" s="1153"/>
      <c r="BI31" s="1153"/>
      <c r="BJ31" s="1153"/>
      <c r="BK31" s="1153"/>
      <c r="BL31" s="1153"/>
      <c r="BM31" s="1153"/>
      <c r="BN31" s="1153"/>
      <c r="BO31" s="1153"/>
      <c r="BP31" s="1153"/>
      <c r="BQ31" s="1153"/>
      <c r="BR31" s="1153"/>
      <c r="BS31" s="1153"/>
      <c r="BT31" s="1153"/>
      <c r="BU31" s="1153"/>
      <c r="BV31" s="1153"/>
      <c r="BW31" s="1153"/>
      <c r="BX31" s="1153"/>
      <c r="BY31" s="1153"/>
      <c r="BZ31" s="1153"/>
      <c r="CA31" s="1153"/>
      <c r="CB31" s="1153"/>
      <c r="CC31" s="1153"/>
      <c r="CD31" s="1153"/>
      <c r="CE31" s="1153"/>
      <c r="CF31" s="1153"/>
      <c r="CG31" s="1153"/>
      <c r="CH31" s="1153"/>
      <c r="CI31" s="1153"/>
      <c r="CJ31" s="1153"/>
      <c r="CK31" s="1153"/>
      <c r="CL31" s="1153"/>
      <c r="CM31" s="1153"/>
      <c r="CN31" s="1153"/>
      <c r="CO31" s="1153"/>
      <c r="CP31" s="1153"/>
      <c r="CQ31" s="1153"/>
      <c r="CR31" s="1153"/>
      <c r="CS31" s="1153"/>
      <c r="CT31" s="1153"/>
      <c r="CU31" s="1153"/>
      <c r="CV31" s="1153"/>
      <c r="CW31" s="1153"/>
      <c r="CX31" s="1153"/>
      <c r="CY31" s="1153"/>
      <c r="CZ31" s="1153"/>
      <c r="DA31" s="1153"/>
      <c r="DB31" s="1153"/>
      <c r="DC31" s="1153"/>
      <c r="DD31" s="1153"/>
      <c r="DE31" s="1153"/>
      <c r="DF31" s="1153"/>
      <c r="DG31" s="1153"/>
      <c r="DH31" s="1153"/>
      <c r="DI31" s="1153"/>
      <c r="DJ31" s="1153"/>
      <c r="DK31" s="1153"/>
      <c r="DL31" s="1153"/>
      <c r="DM31" s="1153"/>
      <c r="DN31" s="1153"/>
      <c r="DO31" s="1153"/>
      <c r="DP31" s="1153"/>
      <c r="DQ31" s="1153"/>
      <c r="DR31" s="1153"/>
      <c r="DS31" s="1153"/>
      <c r="DT31" s="1153"/>
      <c r="DU31" s="1153"/>
      <c r="DV31" s="1153"/>
      <c r="DW31" s="1153"/>
      <c r="DX31" s="1153"/>
      <c r="DY31" s="1153"/>
      <c r="DZ31" s="1153"/>
      <c r="EA31" s="1153"/>
      <c r="EB31" s="1153"/>
      <c r="EC31" s="1153"/>
      <c r="ED31" s="1153"/>
      <c r="EE31" s="1153"/>
      <c r="EF31" s="1153"/>
      <c r="EG31" s="1153"/>
      <c r="EH31" s="1153"/>
      <c r="EI31" s="1153"/>
      <c r="EJ31" s="1153"/>
      <c r="EK31" s="1153"/>
      <c r="EL31" s="1153"/>
      <c r="EM31" s="1153"/>
      <c r="EN31" s="1153"/>
      <c r="EO31" s="1153"/>
      <c r="EP31" s="1153"/>
      <c r="EQ31" s="1153"/>
      <c r="ER31" s="1153"/>
      <c r="ES31" s="1153"/>
      <c r="ET31" s="1153"/>
      <c r="EU31" s="1153"/>
      <c r="EV31" s="1153"/>
      <c r="EW31" s="1153"/>
      <c r="EX31" s="1153"/>
      <c r="EY31" s="1153"/>
      <c r="EZ31" s="1153"/>
      <c r="FA31" s="1153"/>
      <c r="FB31" s="1153"/>
      <c r="FC31" s="1153"/>
      <c r="FD31" s="1153"/>
      <c r="FE31" s="1153"/>
      <c r="FF31" s="1153"/>
      <c r="FG31" s="1153"/>
      <c r="FH31" s="1153"/>
      <c r="FI31" s="1153"/>
      <c r="FJ31" s="1153"/>
      <c r="FK31" s="1153"/>
      <c r="FL31" s="1153"/>
      <c r="FM31" s="1153"/>
      <c r="FN31" s="1153"/>
      <c r="FO31" s="1153"/>
      <c r="FP31" s="1153"/>
      <c r="FQ31" s="1153"/>
      <c r="FR31" s="1153"/>
      <c r="FS31" s="1153"/>
      <c r="FT31" s="1153"/>
      <c r="FU31" s="1153"/>
      <c r="FV31" s="1153"/>
      <c r="FW31" s="1153"/>
      <c r="FX31" s="1153"/>
      <c r="FY31" s="1153"/>
      <c r="FZ31" s="1153"/>
      <c r="GA31" s="1153"/>
      <c r="GB31" s="1153"/>
      <c r="GC31" s="1153"/>
      <c r="GD31" s="1153"/>
      <c r="GE31" s="1153"/>
      <c r="GF31" s="1153"/>
      <c r="GG31" s="1153"/>
      <c r="GH31" s="1153"/>
      <c r="GI31" s="1153"/>
      <c r="GJ31" s="1153"/>
      <c r="GK31" s="1153"/>
      <c r="GL31" s="1153"/>
      <c r="GM31" s="1153"/>
      <c r="GN31" s="1153"/>
      <c r="GO31" s="1153"/>
      <c r="GP31" s="1153"/>
      <c r="GQ31" s="1153"/>
      <c r="GR31" s="1153"/>
      <c r="GS31" s="1153"/>
      <c r="GT31" s="1153"/>
      <c r="GU31" s="1153"/>
      <c r="GV31" s="1153"/>
      <c r="GW31" s="1153"/>
      <c r="GX31" s="1153"/>
      <c r="GY31" s="1153"/>
      <c r="GZ31" s="1153"/>
      <c r="HA31" s="1153"/>
      <c r="HB31" s="1153"/>
      <c r="HC31" s="1153"/>
      <c r="HD31" s="1153"/>
      <c r="HE31" s="1153"/>
      <c r="HF31" s="1153"/>
      <c r="HG31" s="1153"/>
      <c r="HH31" s="1153"/>
      <c r="HI31" s="1153"/>
      <c r="HJ31" s="1153"/>
      <c r="HK31" s="1153"/>
      <c r="HL31" s="1153"/>
      <c r="HM31" s="1153"/>
      <c r="HN31" s="1153"/>
      <c r="HO31" s="1153"/>
      <c r="HP31" s="1153"/>
      <c r="HQ31" s="1153"/>
      <c r="HR31" s="1153"/>
    </row>
  </sheetData>
  <mergeCells count="36">
    <mergeCell ref="GN31:GV31"/>
    <mergeCell ref="GW31:HE31"/>
    <mergeCell ref="HF31:HN31"/>
    <mergeCell ref="HO31:HR31"/>
    <mergeCell ref="EL31:ET31"/>
    <mergeCell ref="EU31:FC31"/>
    <mergeCell ref="FD31:FL31"/>
    <mergeCell ref="FM31:FU31"/>
    <mergeCell ref="FV31:GD31"/>
    <mergeCell ref="GE31:GM31"/>
    <mergeCell ref="EC31:EK31"/>
    <mergeCell ref="AH31:AP31"/>
    <mergeCell ref="AQ31:AY31"/>
    <mergeCell ref="AZ31:BH31"/>
    <mergeCell ref="BI31:BQ31"/>
    <mergeCell ref="BR31:BZ31"/>
    <mergeCell ref="CA31:CI31"/>
    <mergeCell ref="CJ31:CR31"/>
    <mergeCell ref="CS31:DA31"/>
    <mergeCell ref="DB31:DJ31"/>
    <mergeCell ref="DK31:DS31"/>
    <mergeCell ref="DT31:EB31"/>
    <mergeCell ref="Y31:AG31"/>
    <mergeCell ref="A12:A14"/>
    <mergeCell ref="A15:A17"/>
    <mergeCell ref="A18:A20"/>
    <mergeCell ref="A21:A23"/>
    <mergeCell ref="A24:A26"/>
    <mergeCell ref="A27:A29"/>
    <mergeCell ref="A31:M31"/>
    <mergeCell ref="P31:X31"/>
    <mergeCell ref="A9:A11"/>
    <mergeCell ref="A1:M1"/>
    <mergeCell ref="A3:M3"/>
    <mergeCell ref="A4:H4"/>
    <mergeCell ref="A6:A8"/>
  </mergeCells>
  <printOptions horizontalCentered="1"/>
  <pageMargins left="0.23622047244094491" right="0.23622047244094491" top="0.74803149606299213" bottom="0.31496062992125984" header="0.51181102362204722" footer="0.27559055118110237"/>
  <pageSetup paperSize="9" orientation="landscape" verticalDpi="597" r:id="rId1"/>
  <headerFooter alignWithMargins="0">
    <oddHeader>&amp;L&amp;8SERVIZIO STUDI E GESTIONE DATI
DIVISIONE STUDI E ANALISI STATISTICHE&amp;C&amp;"Times New Roman,Normale"&amp;8&amp;G</oddHeader>
  </headerFooter>
  <legacyDrawingHF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0"/>
  <dimension ref="A1:IC45"/>
  <sheetViews>
    <sheetView showGridLines="0" zoomScaleNormal="100" zoomScaleSheetLayoutView="100" workbookViewId="0">
      <selection activeCell="D21" sqref="D21"/>
    </sheetView>
  </sheetViews>
  <sheetFormatPr defaultColWidth="12.7265625" defaultRowHeight="12.5"/>
  <cols>
    <col min="1" max="1" width="12.26953125" style="164" customWidth="1"/>
    <col min="2" max="2" width="20" style="164" customWidth="1"/>
    <col min="3" max="10" width="9.7265625" style="164" customWidth="1"/>
    <col min="11" max="11" width="12.26953125" style="164" bestFit="1" customWidth="1"/>
    <col min="12" max="12" width="11" style="164" bestFit="1" customWidth="1"/>
    <col min="13" max="16384" width="12.7265625" style="164"/>
  </cols>
  <sheetData>
    <row r="1" spans="1:13" ht="13">
      <c r="A1" s="1154" t="s">
        <v>280</v>
      </c>
      <c r="B1" s="1154"/>
      <c r="C1" s="1154"/>
      <c r="D1" s="1154"/>
      <c r="E1" s="1154"/>
      <c r="F1" s="1154"/>
      <c r="G1" s="1154"/>
      <c r="H1" s="1154"/>
      <c r="I1" s="1154"/>
      <c r="J1" s="1154"/>
      <c r="K1" s="1154"/>
      <c r="L1" s="1154"/>
      <c r="M1" s="1154"/>
    </row>
    <row r="2" spans="1:13" ht="5.25" customHeight="1">
      <c r="A2" s="380"/>
      <c r="K2" s="310"/>
      <c r="L2" s="379"/>
      <c r="M2" s="379"/>
    </row>
    <row r="3" spans="1:13" ht="58.5" customHeight="1">
      <c r="A3" s="1155" t="s">
        <v>281</v>
      </c>
      <c r="B3" s="1155"/>
      <c r="C3" s="1155"/>
      <c r="D3" s="1155"/>
      <c r="E3" s="1155"/>
      <c r="F3" s="1155"/>
      <c r="G3" s="1155"/>
      <c r="H3" s="1155"/>
      <c r="I3" s="1155"/>
      <c r="J3" s="1155"/>
      <c r="K3" s="1155"/>
      <c r="L3" s="1155"/>
      <c r="M3" s="1155"/>
    </row>
    <row r="4" spans="1:13">
      <c r="A4" s="1158"/>
      <c r="B4" s="1158"/>
      <c r="C4" s="1158"/>
      <c r="D4" s="1158"/>
      <c r="E4" s="1158"/>
      <c r="F4" s="1158"/>
      <c r="G4" s="1158"/>
      <c r="H4" s="1158"/>
      <c r="J4" s="1161" t="s">
        <v>271</v>
      </c>
      <c r="K4" s="1161"/>
      <c r="L4" s="1161"/>
      <c r="M4" s="1161"/>
    </row>
    <row r="5" spans="1:13" s="380" customFormat="1" ht="42.75" customHeight="1">
      <c r="A5" s="382" t="s">
        <v>159</v>
      </c>
      <c r="B5" s="382"/>
      <c r="C5" s="382" t="s">
        <v>236</v>
      </c>
      <c r="D5" s="382" t="s">
        <v>237</v>
      </c>
      <c r="E5" s="382" t="s">
        <v>238</v>
      </c>
      <c r="F5" s="382" t="s">
        <v>239</v>
      </c>
      <c r="G5" s="382" t="s">
        <v>240</v>
      </c>
      <c r="H5" s="382" t="s">
        <v>241</v>
      </c>
      <c r="I5" s="382" t="s">
        <v>262</v>
      </c>
      <c r="J5" s="382" t="s">
        <v>263</v>
      </c>
      <c r="K5" s="382"/>
      <c r="L5" s="369" t="s">
        <v>660</v>
      </c>
      <c r="M5" s="923" t="s">
        <v>661</v>
      </c>
    </row>
    <row r="6" spans="1:13">
      <c r="A6" s="1146">
        <v>2016</v>
      </c>
      <c r="B6" s="749" t="s">
        <v>272</v>
      </c>
      <c r="C6" s="743">
        <v>1121.5</v>
      </c>
      <c r="D6" s="743">
        <v>2137.8000000000002</v>
      </c>
      <c r="E6" s="743">
        <v>1044.3</v>
      </c>
      <c r="F6" s="743">
        <v>472</v>
      </c>
      <c r="G6" s="743">
        <v>249.4</v>
      </c>
      <c r="H6" s="743">
        <v>192.5</v>
      </c>
      <c r="I6" s="743">
        <v>159.5</v>
      </c>
      <c r="J6" s="743">
        <v>115.2</v>
      </c>
      <c r="K6" s="741" t="s">
        <v>272</v>
      </c>
      <c r="L6" s="1015">
        <v>5492.11</v>
      </c>
      <c r="M6" s="1016">
        <v>496.9</v>
      </c>
    </row>
    <row r="7" spans="1:13">
      <c r="A7" s="1147"/>
      <c r="B7" s="750" t="s">
        <v>273</v>
      </c>
      <c r="C7" s="746" t="s">
        <v>609</v>
      </c>
      <c r="D7" s="746" t="s">
        <v>609</v>
      </c>
      <c r="E7" s="746" t="s">
        <v>609</v>
      </c>
      <c r="F7" s="746" t="s">
        <v>609</v>
      </c>
      <c r="G7" s="746" t="s">
        <v>609</v>
      </c>
      <c r="H7" s="746" t="s">
        <v>609</v>
      </c>
      <c r="I7" s="746" t="s">
        <v>609</v>
      </c>
      <c r="J7" s="746" t="s">
        <v>609</v>
      </c>
      <c r="K7" s="742" t="s">
        <v>273</v>
      </c>
      <c r="L7" s="1011">
        <v>5989.0099999999993</v>
      </c>
      <c r="M7" s="1012">
        <v>5989.0099999999993</v>
      </c>
    </row>
    <row r="8" spans="1:13">
      <c r="A8" s="1148"/>
      <c r="B8" s="751" t="s">
        <v>267</v>
      </c>
      <c r="C8" s="799">
        <v>0.188</v>
      </c>
      <c r="D8" s="799">
        <v>0.54500000000000004</v>
      </c>
      <c r="E8" s="799">
        <v>0.72</v>
      </c>
      <c r="F8" s="799">
        <v>0.79700000000000004</v>
      </c>
      <c r="G8" s="799">
        <v>0.84</v>
      </c>
      <c r="H8" s="799">
        <v>0.871</v>
      </c>
      <c r="I8" s="799">
        <v>0.89900000000000002</v>
      </c>
      <c r="J8" s="799">
        <v>0.91700000000000004</v>
      </c>
      <c r="K8" s="752" t="s">
        <v>268</v>
      </c>
      <c r="L8" s="1013">
        <v>0.91689999999999994</v>
      </c>
      <c r="M8" s="1014">
        <v>8.3000000000000004E-2</v>
      </c>
    </row>
    <row r="9" spans="1:13">
      <c r="A9" s="1146">
        <v>2017</v>
      </c>
      <c r="B9" s="749" t="s">
        <v>272</v>
      </c>
      <c r="C9" s="743">
        <v>1157.2</v>
      </c>
      <c r="D9" s="743">
        <v>2168.5</v>
      </c>
      <c r="E9" s="743">
        <v>1058.4000000000001</v>
      </c>
      <c r="F9" s="743">
        <v>473.8</v>
      </c>
      <c r="G9" s="743">
        <v>257.2</v>
      </c>
      <c r="H9" s="743">
        <v>196.6</v>
      </c>
      <c r="I9" s="743">
        <v>149.5</v>
      </c>
      <c r="J9" s="743" t="s">
        <v>609</v>
      </c>
      <c r="K9" s="741" t="s">
        <v>272</v>
      </c>
      <c r="L9" s="1015">
        <v>5461.35</v>
      </c>
      <c r="M9" s="1016">
        <v>601.9</v>
      </c>
    </row>
    <row r="10" spans="1:13">
      <c r="A10" s="1147"/>
      <c r="B10" s="750" t="s">
        <v>273</v>
      </c>
      <c r="C10" s="746" t="s">
        <v>609</v>
      </c>
      <c r="D10" s="746" t="s">
        <v>609</v>
      </c>
      <c r="E10" s="746" t="s">
        <v>609</v>
      </c>
      <c r="F10" s="746" t="s">
        <v>609</v>
      </c>
      <c r="G10" s="746" t="s">
        <v>609</v>
      </c>
      <c r="H10" s="746" t="s">
        <v>609</v>
      </c>
      <c r="I10" s="746" t="s">
        <v>609</v>
      </c>
      <c r="J10" s="746" t="s">
        <v>609</v>
      </c>
      <c r="K10" s="742" t="s">
        <v>273</v>
      </c>
      <c r="L10" s="1011">
        <v>6063.28</v>
      </c>
      <c r="M10" s="1011">
        <v>6063.28</v>
      </c>
    </row>
    <row r="11" spans="1:13">
      <c r="A11" s="1148"/>
      <c r="B11" s="751" t="s">
        <v>267</v>
      </c>
      <c r="C11" s="799">
        <v>0.192</v>
      </c>
      <c r="D11" s="799">
        <v>0.54800000000000004</v>
      </c>
      <c r="E11" s="799">
        <v>0.72299999999999998</v>
      </c>
      <c r="F11" s="799">
        <v>0.80100000000000005</v>
      </c>
      <c r="G11" s="799">
        <v>0.84399999999999997</v>
      </c>
      <c r="H11" s="799">
        <v>0.876</v>
      </c>
      <c r="I11" s="799">
        <v>0.90100000000000002</v>
      </c>
      <c r="J11" s="747" t="s">
        <v>609</v>
      </c>
      <c r="K11" s="752" t="s">
        <v>268</v>
      </c>
      <c r="L11" s="1013">
        <v>0.90069999999999995</v>
      </c>
      <c r="M11" s="1014">
        <v>9.9000000000000005E-2</v>
      </c>
    </row>
    <row r="12" spans="1:13">
      <c r="A12" s="1146">
        <v>2018</v>
      </c>
      <c r="B12" s="749" t="s">
        <v>272</v>
      </c>
      <c r="C12" s="743">
        <v>1179.4000000000001</v>
      </c>
      <c r="D12" s="743">
        <v>2206.1999999999998</v>
      </c>
      <c r="E12" s="743">
        <v>1017.6</v>
      </c>
      <c r="F12" s="743">
        <v>454.3</v>
      </c>
      <c r="G12" s="743">
        <v>247.5</v>
      </c>
      <c r="H12" s="743">
        <v>176</v>
      </c>
      <c r="I12" s="743" t="s">
        <v>609</v>
      </c>
      <c r="J12" s="743" t="s">
        <v>609</v>
      </c>
      <c r="K12" s="741" t="s">
        <v>272</v>
      </c>
      <c r="L12" s="1015">
        <v>5280.94</v>
      </c>
      <c r="M12" s="1016">
        <v>724.8</v>
      </c>
    </row>
    <row r="13" spans="1:13">
      <c r="A13" s="1147"/>
      <c r="B13" s="750" t="s">
        <v>273</v>
      </c>
      <c r="C13" s="746" t="s">
        <v>609</v>
      </c>
      <c r="D13" s="746" t="s">
        <v>609</v>
      </c>
      <c r="E13" s="746" t="s">
        <v>609</v>
      </c>
      <c r="F13" s="746" t="s">
        <v>609</v>
      </c>
      <c r="G13" s="746" t="s">
        <v>609</v>
      </c>
      <c r="H13" s="746" t="s">
        <v>609</v>
      </c>
      <c r="I13" s="746" t="s">
        <v>609</v>
      </c>
      <c r="J13" s="746" t="s">
        <v>609</v>
      </c>
      <c r="K13" s="742" t="s">
        <v>273</v>
      </c>
      <c r="L13" s="1011">
        <v>6005.73</v>
      </c>
      <c r="M13" s="1011">
        <v>6005.73</v>
      </c>
    </row>
    <row r="14" spans="1:13">
      <c r="A14" s="1148"/>
      <c r="B14" s="751" t="s">
        <v>267</v>
      </c>
      <c r="C14" s="799">
        <v>0.19699999999999998</v>
      </c>
      <c r="D14" s="799">
        <v>0.56399999999999995</v>
      </c>
      <c r="E14" s="799">
        <v>0.7340000000000001</v>
      </c>
      <c r="F14" s="799">
        <v>0.80900000000000005</v>
      </c>
      <c r="G14" s="799">
        <v>0.85099999999999998</v>
      </c>
      <c r="H14" s="799">
        <v>0.871</v>
      </c>
      <c r="I14" s="747" t="s">
        <v>609</v>
      </c>
      <c r="J14" s="747" t="s">
        <v>609</v>
      </c>
      <c r="K14" s="752" t="s">
        <v>268</v>
      </c>
      <c r="L14" s="1013">
        <v>0.87929999999999997</v>
      </c>
      <c r="M14" s="1014">
        <v>0.121</v>
      </c>
    </row>
    <row r="15" spans="1:13">
      <c r="A15" s="1146">
        <v>2019</v>
      </c>
      <c r="B15" s="749" t="s">
        <v>272</v>
      </c>
      <c r="C15" s="743">
        <v>1207.2</v>
      </c>
      <c r="D15" s="743">
        <v>2125.1999999999998</v>
      </c>
      <c r="E15" s="743">
        <v>1048.9000000000001</v>
      </c>
      <c r="F15" s="743">
        <v>406.6</v>
      </c>
      <c r="G15" s="743">
        <v>216</v>
      </c>
      <c r="H15" s="743" t="s">
        <v>609</v>
      </c>
      <c r="I15" s="743" t="s">
        <v>609</v>
      </c>
      <c r="J15" s="743" t="s">
        <v>609</v>
      </c>
      <c r="K15" s="741" t="s">
        <v>272</v>
      </c>
      <c r="L15" s="1015">
        <v>5003.96</v>
      </c>
      <c r="M15" s="1016">
        <v>896.3</v>
      </c>
    </row>
    <row r="16" spans="1:13">
      <c r="A16" s="1147"/>
      <c r="B16" s="750" t="s">
        <v>273</v>
      </c>
      <c r="C16" s="746" t="s">
        <v>609</v>
      </c>
      <c r="D16" s="746" t="s">
        <v>609</v>
      </c>
      <c r="E16" s="746" t="s">
        <v>609</v>
      </c>
      <c r="F16" s="746" t="s">
        <v>609</v>
      </c>
      <c r="G16" s="746" t="s">
        <v>609</v>
      </c>
      <c r="H16" s="746" t="s">
        <v>609</v>
      </c>
      <c r="I16" s="746" t="s">
        <v>609</v>
      </c>
      <c r="J16" s="746" t="s">
        <v>609</v>
      </c>
      <c r="K16" s="742" t="s">
        <v>273</v>
      </c>
      <c r="L16" s="1011">
        <v>5900.25</v>
      </c>
      <c r="M16" s="1011">
        <v>5900.25</v>
      </c>
    </row>
    <row r="17" spans="1:237">
      <c r="A17" s="1148"/>
      <c r="B17" s="751" t="s">
        <v>267</v>
      </c>
      <c r="C17" s="799">
        <v>0.20499999999999999</v>
      </c>
      <c r="D17" s="799">
        <v>0.56499999999999995</v>
      </c>
      <c r="E17" s="799">
        <v>0.74299999999999999</v>
      </c>
      <c r="F17" s="799">
        <v>0.81100000000000005</v>
      </c>
      <c r="G17" s="799">
        <v>0.84799999999999998</v>
      </c>
      <c r="H17" s="747" t="s">
        <v>609</v>
      </c>
      <c r="I17" s="747" t="s">
        <v>609</v>
      </c>
      <c r="J17" s="747" t="s">
        <v>609</v>
      </c>
      <c r="K17" s="752" t="s">
        <v>268</v>
      </c>
      <c r="L17" s="1013">
        <v>0.84809999999999997</v>
      </c>
      <c r="M17" s="1014">
        <v>0.152</v>
      </c>
    </row>
    <row r="18" spans="1:237">
      <c r="A18" s="1146">
        <v>2020</v>
      </c>
      <c r="B18" s="749" t="s">
        <v>272</v>
      </c>
      <c r="C18" s="743">
        <v>911.6</v>
      </c>
      <c r="D18" s="743">
        <v>1582.6</v>
      </c>
      <c r="E18" s="743">
        <v>690</v>
      </c>
      <c r="F18" s="743">
        <v>258.2</v>
      </c>
      <c r="G18" s="743" t="s">
        <v>609</v>
      </c>
      <c r="H18" s="743" t="s">
        <v>609</v>
      </c>
      <c r="I18" s="743" t="s">
        <v>609</v>
      </c>
      <c r="J18" s="743" t="s">
        <v>609</v>
      </c>
      <c r="K18" s="741" t="s">
        <v>272</v>
      </c>
      <c r="L18" s="1015">
        <v>3442.45</v>
      </c>
      <c r="M18" s="1016">
        <v>1142.5</v>
      </c>
    </row>
    <row r="19" spans="1:237">
      <c r="A19" s="1147"/>
      <c r="B19" s="750" t="s">
        <v>273</v>
      </c>
      <c r="C19" s="746" t="s">
        <v>609</v>
      </c>
      <c r="D19" s="746" t="s">
        <v>609</v>
      </c>
      <c r="E19" s="746" t="s">
        <v>609</v>
      </c>
      <c r="F19" s="746" t="s">
        <v>609</v>
      </c>
      <c r="G19" s="746" t="s">
        <v>609</v>
      </c>
      <c r="H19" s="746" t="s">
        <v>609</v>
      </c>
      <c r="I19" s="746" t="s">
        <v>609</v>
      </c>
      <c r="J19" s="746" t="s">
        <v>609</v>
      </c>
      <c r="K19" s="742" t="s">
        <v>273</v>
      </c>
      <c r="L19" s="1011">
        <v>4584.95</v>
      </c>
      <c r="M19" s="1012">
        <v>4585</v>
      </c>
    </row>
    <row r="20" spans="1:237">
      <c r="A20" s="1148"/>
      <c r="B20" s="751" t="s">
        <v>267</v>
      </c>
      <c r="C20" s="799">
        <v>0.19900000000000001</v>
      </c>
      <c r="D20" s="799">
        <v>0.54400000000000004</v>
      </c>
      <c r="E20" s="799">
        <v>0.69399999999999995</v>
      </c>
      <c r="F20" s="799">
        <v>0.751</v>
      </c>
      <c r="G20" s="747" t="s">
        <v>609</v>
      </c>
      <c r="H20" s="747" t="s">
        <v>609</v>
      </c>
      <c r="I20" s="747" t="s">
        <v>609</v>
      </c>
      <c r="J20" s="747" t="s">
        <v>609</v>
      </c>
      <c r="K20" s="752" t="s">
        <v>268</v>
      </c>
      <c r="L20" s="1013">
        <v>0.75080000000000002</v>
      </c>
      <c r="M20" s="1014">
        <v>0.249</v>
      </c>
    </row>
    <row r="21" spans="1:237">
      <c r="A21" s="1146">
        <v>2021</v>
      </c>
      <c r="B21" s="749" t="s">
        <v>272</v>
      </c>
      <c r="C21" s="743">
        <v>1085.9000000000001</v>
      </c>
      <c r="D21" s="743">
        <v>1892.4</v>
      </c>
      <c r="E21" s="743">
        <v>821.9</v>
      </c>
      <c r="F21" s="743" t="s">
        <v>609</v>
      </c>
      <c r="G21" s="743" t="s">
        <v>609</v>
      </c>
      <c r="H21" s="743" t="s">
        <v>609</v>
      </c>
      <c r="I21" s="743" t="s">
        <v>609</v>
      </c>
      <c r="J21" s="743" t="s">
        <v>609</v>
      </c>
      <c r="K21" s="741" t="s">
        <v>272</v>
      </c>
      <c r="L21" s="1015">
        <v>3800.23</v>
      </c>
      <c r="M21" s="1016">
        <v>1221.8</v>
      </c>
    </row>
    <row r="22" spans="1:237">
      <c r="A22" s="1147"/>
      <c r="B22" s="750" t="s">
        <v>273</v>
      </c>
      <c r="C22" s="746" t="s">
        <v>609</v>
      </c>
      <c r="D22" s="746" t="s">
        <v>609</v>
      </c>
      <c r="E22" s="746" t="s">
        <v>609</v>
      </c>
      <c r="F22" s="746" t="s">
        <v>609</v>
      </c>
      <c r="G22" s="746" t="s">
        <v>609</v>
      </c>
      <c r="H22" s="746" t="s">
        <v>609</v>
      </c>
      <c r="I22" s="746" t="s">
        <v>609</v>
      </c>
      <c r="J22" s="746" t="s">
        <v>609</v>
      </c>
      <c r="K22" s="742" t="s">
        <v>273</v>
      </c>
      <c r="L22" s="1011">
        <v>5022.04</v>
      </c>
      <c r="M22" s="1011">
        <v>5022.04</v>
      </c>
    </row>
    <row r="23" spans="1:237">
      <c r="A23" s="1148"/>
      <c r="B23" s="751" t="s">
        <v>267</v>
      </c>
      <c r="C23" s="799">
        <v>0.216</v>
      </c>
      <c r="D23" s="799">
        <v>0.59299999999999997</v>
      </c>
      <c r="E23" s="799">
        <v>0.75700000000000001</v>
      </c>
      <c r="F23" s="747" t="s">
        <v>609</v>
      </c>
      <c r="G23" s="747" t="s">
        <v>609</v>
      </c>
      <c r="H23" s="747" t="s">
        <v>609</v>
      </c>
      <c r="I23" s="747" t="s">
        <v>609</v>
      </c>
      <c r="J23" s="747" t="s">
        <v>609</v>
      </c>
      <c r="K23" s="752" t="s">
        <v>268</v>
      </c>
      <c r="L23" s="1013">
        <v>0.75670000000000004</v>
      </c>
      <c r="M23" s="1014">
        <v>0.24299999999999999</v>
      </c>
    </row>
    <row r="24" spans="1:237">
      <c r="A24" s="1146">
        <v>2022</v>
      </c>
      <c r="B24" s="749" t="s">
        <v>272</v>
      </c>
      <c r="C24" s="743">
        <v>1181.0999999999999</v>
      </c>
      <c r="D24" s="743">
        <v>1930.9</v>
      </c>
      <c r="E24" s="743" t="s">
        <v>609</v>
      </c>
      <c r="F24" s="743" t="s">
        <v>609</v>
      </c>
      <c r="G24" s="743" t="s">
        <v>609</v>
      </c>
      <c r="H24" s="743" t="s">
        <v>609</v>
      </c>
      <c r="I24" s="743" t="s">
        <v>609</v>
      </c>
      <c r="J24" s="743" t="s">
        <v>609</v>
      </c>
      <c r="K24" s="741" t="s">
        <v>272</v>
      </c>
      <c r="L24" s="1015">
        <v>3112.02</v>
      </c>
      <c r="M24" s="1016">
        <v>2269.1999999999998</v>
      </c>
    </row>
    <row r="25" spans="1:237">
      <c r="A25" s="1147"/>
      <c r="B25" s="750" t="s">
        <v>273</v>
      </c>
      <c r="C25" s="746" t="s">
        <v>609</v>
      </c>
      <c r="D25" s="746" t="s">
        <v>609</v>
      </c>
      <c r="E25" s="746" t="s">
        <v>609</v>
      </c>
      <c r="F25" s="746" t="s">
        <v>609</v>
      </c>
      <c r="G25" s="746" t="s">
        <v>609</v>
      </c>
      <c r="H25" s="746" t="s">
        <v>609</v>
      </c>
      <c r="I25" s="746" t="s">
        <v>609</v>
      </c>
      <c r="J25" s="746" t="s">
        <v>609</v>
      </c>
      <c r="K25" s="742" t="s">
        <v>273</v>
      </c>
      <c r="L25" s="1011">
        <v>5381.21</v>
      </c>
      <c r="M25" s="1012">
        <v>5381.2</v>
      </c>
    </row>
    <row r="26" spans="1:237">
      <c r="A26" s="1148"/>
      <c r="B26" s="751" t="s">
        <v>267</v>
      </c>
      <c r="C26" s="799">
        <v>0.219</v>
      </c>
      <c r="D26" s="799">
        <v>0.57799999999999996</v>
      </c>
      <c r="E26" s="747" t="s">
        <v>609</v>
      </c>
      <c r="F26" s="747" t="s">
        <v>609</v>
      </c>
      <c r="G26" s="747" t="s">
        <v>609</v>
      </c>
      <c r="H26" s="747" t="s">
        <v>609</v>
      </c>
      <c r="I26" s="747" t="s">
        <v>609</v>
      </c>
      <c r="J26" s="747" t="s">
        <v>609</v>
      </c>
      <c r="K26" s="752" t="s">
        <v>268</v>
      </c>
      <c r="L26" s="1013">
        <v>0.57830000000000004</v>
      </c>
      <c r="M26" s="1014">
        <v>0.42199999999999999</v>
      </c>
    </row>
    <row r="27" spans="1:237">
      <c r="A27" s="1146">
        <v>2023</v>
      </c>
      <c r="B27" s="749" t="s">
        <v>272</v>
      </c>
      <c r="C27" s="743">
        <v>1038.7</v>
      </c>
      <c r="D27" s="743" t="s">
        <v>609</v>
      </c>
      <c r="E27" s="743" t="s">
        <v>609</v>
      </c>
      <c r="F27" s="743" t="s">
        <v>609</v>
      </c>
      <c r="G27" s="743" t="s">
        <v>609</v>
      </c>
      <c r="H27" s="743" t="s">
        <v>609</v>
      </c>
      <c r="I27" s="743" t="s">
        <v>609</v>
      </c>
      <c r="J27" s="743" t="s">
        <v>609</v>
      </c>
      <c r="K27" s="741" t="s">
        <v>272</v>
      </c>
      <c r="L27" s="1015">
        <v>1038.7</v>
      </c>
      <c r="M27" s="1016">
        <v>3646.4</v>
      </c>
    </row>
    <row r="28" spans="1:237">
      <c r="A28" s="1147"/>
      <c r="B28" s="750" t="s">
        <v>273</v>
      </c>
      <c r="C28" s="746" t="s">
        <v>609</v>
      </c>
      <c r="D28" s="746" t="s">
        <v>609</v>
      </c>
      <c r="E28" s="746" t="s">
        <v>609</v>
      </c>
      <c r="F28" s="746" t="s">
        <v>609</v>
      </c>
      <c r="G28" s="746" t="s">
        <v>609</v>
      </c>
      <c r="H28" s="746" t="s">
        <v>609</v>
      </c>
      <c r="I28" s="746" t="s">
        <v>609</v>
      </c>
      <c r="J28" s="746" t="s">
        <v>609</v>
      </c>
      <c r="K28" s="742" t="s">
        <v>273</v>
      </c>
      <c r="L28" s="1011">
        <v>4685.1000000000004</v>
      </c>
      <c r="M28" s="1011">
        <v>4685.1000000000004</v>
      </c>
    </row>
    <row r="29" spans="1:237">
      <c r="A29" s="1148"/>
      <c r="B29" s="751" t="s">
        <v>267</v>
      </c>
      <c r="C29" s="758">
        <v>0.222</v>
      </c>
      <c r="D29" s="748" t="s">
        <v>609</v>
      </c>
      <c r="E29" s="748" t="s">
        <v>609</v>
      </c>
      <c r="F29" s="748" t="s">
        <v>609</v>
      </c>
      <c r="G29" s="748" t="s">
        <v>609</v>
      </c>
      <c r="H29" s="748" t="s">
        <v>609</v>
      </c>
      <c r="I29" s="748" t="s">
        <v>609</v>
      </c>
      <c r="J29" s="748" t="s">
        <v>609</v>
      </c>
      <c r="K29" s="752" t="s">
        <v>268</v>
      </c>
      <c r="L29" s="1017">
        <v>0.22170000000000001</v>
      </c>
      <c r="M29" s="1018">
        <v>0.77800000000000002</v>
      </c>
    </row>
    <row r="30" spans="1:237" s="386" customFormat="1">
      <c r="A30" s="313" t="s">
        <v>204</v>
      </c>
      <c r="B30" s="313"/>
      <c r="C30" s="313"/>
      <c r="D30" s="313"/>
      <c r="E30" s="313"/>
      <c r="F30" s="313"/>
      <c r="G30" s="313"/>
      <c r="H30" s="313"/>
      <c r="I30" s="313"/>
      <c r="J30" s="313"/>
      <c r="K30" s="313"/>
      <c r="L30" s="313"/>
      <c r="M30" s="313"/>
    </row>
    <row r="31" spans="1:237" s="386" customFormat="1" ht="0.75" customHeight="1">
      <c r="A31" s="1153"/>
      <c r="B31" s="1153"/>
      <c r="C31" s="1153"/>
      <c r="D31" s="1153"/>
      <c r="E31" s="1153"/>
      <c r="F31" s="1153"/>
      <c r="G31" s="1153"/>
      <c r="H31" s="1153"/>
      <c r="I31" s="1153"/>
    </row>
    <row r="32" spans="1:237" s="386" customFormat="1" ht="45" customHeight="1">
      <c r="A32" s="1157" t="s">
        <v>522</v>
      </c>
      <c r="B32" s="1157"/>
      <c r="C32" s="1157"/>
      <c r="D32" s="1157"/>
      <c r="E32" s="1157"/>
      <c r="F32" s="1157"/>
      <c r="G32" s="1157"/>
      <c r="H32" s="1157"/>
      <c r="I32" s="1157"/>
      <c r="J32" s="1157"/>
      <c r="K32" s="1157"/>
      <c r="L32" s="1157"/>
      <c r="M32" s="1157"/>
      <c r="N32" s="1153"/>
      <c r="O32" s="1153"/>
      <c r="P32" s="1153"/>
      <c r="Q32" s="1153"/>
      <c r="R32" s="1153"/>
      <c r="S32" s="1153"/>
      <c r="T32" s="1153"/>
      <c r="U32" s="1153"/>
      <c r="V32" s="1153"/>
      <c r="W32" s="1153"/>
      <c r="X32" s="1153"/>
      <c r="Y32" s="1153"/>
      <c r="Z32" s="1153"/>
      <c r="AA32" s="1153"/>
      <c r="AB32" s="1153"/>
      <c r="AC32" s="1153"/>
      <c r="AD32" s="1153"/>
      <c r="AE32" s="1153"/>
      <c r="AF32" s="1153"/>
      <c r="AG32" s="1153"/>
      <c r="AH32" s="1153"/>
      <c r="AI32" s="1153"/>
      <c r="AJ32" s="1153"/>
      <c r="AK32" s="1153"/>
      <c r="AL32" s="1153"/>
      <c r="AM32" s="1153"/>
      <c r="AN32" s="1153"/>
      <c r="AO32" s="1153"/>
      <c r="AP32" s="1153"/>
      <c r="AQ32" s="1153"/>
      <c r="AR32" s="1153"/>
      <c r="AS32" s="1153"/>
      <c r="AT32" s="1153"/>
      <c r="AU32" s="1153"/>
      <c r="AV32" s="1153"/>
      <c r="AW32" s="1153"/>
      <c r="AX32" s="1153"/>
      <c r="AY32" s="1153"/>
      <c r="AZ32" s="1153"/>
      <c r="BA32" s="1153"/>
      <c r="BB32" s="1153"/>
      <c r="BC32" s="1153"/>
      <c r="BD32" s="1153"/>
      <c r="BE32" s="1153"/>
      <c r="BF32" s="1153"/>
      <c r="BG32" s="1153"/>
      <c r="BH32" s="1153"/>
      <c r="BI32" s="1153"/>
      <c r="BJ32" s="1153"/>
      <c r="BK32" s="1153"/>
      <c r="BL32" s="1153"/>
      <c r="BM32" s="1153"/>
      <c r="BN32" s="1153"/>
      <c r="BO32" s="1153"/>
      <c r="BP32" s="1153"/>
      <c r="BQ32" s="1153"/>
      <c r="BR32" s="1153"/>
      <c r="BS32" s="1153"/>
      <c r="BT32" s="1153"/>
      <c r="BU32" s="1153"/>
      <c r="BV32" s="1153"/>
      <c r="BW32" s="1153"/>
      <c r="BX32" s="1153"/>
      <c r="BY32" s="1153"/>
      <c r="BZ32" s="1153"/>
      <c r="CA32" s="1153"/>
      <c r="CB32" s="1153"/>
      <c r="CC32" s="1153"/>
      <c r="CD32" s="1153"/>
      <c r="CE32" s="1153"/>
      <c r="CF32" s="1153"/>
      <c r="CG32" s="1153"/>
      <c r="CH32" s="1153"/>
      <c r="CI32" s="1153"/>
      <c r="CJ32" s="1153"/>
      <c r="CK32" s="1153"/>
      <c r="CL32" s="1153"/>
      <c r="CM32" s="1153"/>
      <c r="CN32" s="1153"/>
      <c r="CO32" s="1153"/>
      <c r="CP32" s="1153"/>
      <c r="CQ32" s="1153"/>
      <c r="CR32" s="1153"/>
      <c r="CS32" s="1153"/>
      <c r="CT32" s="1153"/>
      <c r="CU32" s="1153"/>
      <c r="CV32" s="1153"/>
      <c r="CW32" s="1153"/>
      <c r="CX32" s="1153"/>
      <c r="CY32" s="1153"/>
      <c r="CZ32" s="1153"/>
      <c r="DA32" s="1153"/>
      <c r="DB32" s="1153"/>
      <c r="DC32" s="1153"/>
      <c r="DD32" s="1153"/>
      <c r="DE32" s="1153"/>
      <c r="DF32" s="1153"/>
      <c r="DG32" s="1153"/>
      <c r="DH32" s="1153"/>
      <c r="DI32" s="1153"/>
      <c r="DJ32" s="1153"/>
      <c r="DK32" s="1153"/>
      <c r="DL32" s="1153"/>
      <c r="DM32" s="1153"/>
      <c r="DN32" s="1153"/>
      <c r="DO32" s="1153"/>
      <c r="DP32" s="1153"/>
      <c r="DQ32" s="1153"/>
      <c r="DR32" s="1153"/>
      <c r="DS32" s="1153"/>
      <c r="DT32" s="1153"/>
      <c r="DU32" s="1153"/>
      <c r="DV32" s="1153"/>
      <c r="DW32" s="1153"/>
      <c r="DX32" s="1153"/>
      <c r="DY32" s="1153"/>
      <c r="DZ32" s="1153"/>
      <c r="EA32" s="1153"/>
      <c r="EB32" s="1153"/>
      <c r="EC32" s="1153"/>
      <c r="ED32" s="1153"/>
      <c r="EE32" s="1153"/>
      <c r="EF32" s="1153"/>
      <c r="EG32" s="1153"/>
      <c r="EH32" s="1153"/>
      <c r="EI32" s="1153"/>
      <c r="EJ32" s="1153"/>
      <c r="EK32" s="1153"/>
      <c r="EL32" s="1153"/>
      <c r="EM32" s="1153"/>
      <c r="EN32" s="1153"/>
      <c r="EO32" s="1153"/>
      <c r="EP32" s="1153"/>
      <c r="EQ32" s="1153"/>
      <c r="ER32" s="1153"/>
      <c r="ES32" s="1153"/>
      <c r="ET32" s="1153"/>
      <c r="EU32" s="1153"/>
      <c r="EV32" s="1153"/>
      <c r="EW32" s="1153"/>
      <c r="EX32" s="1153"/>
      <c r="EY32" s="1153"/>
      <c r="EZ32" s="1153"/>
      <c r="FA32" s="1153"/>
      <c r="FB32" s="1153"/>
      <c r="FC32" s="1153"/>
      <c r="FD32" s="1153"/>
      <c r="FE32" s="1153"/>
      <c r="FF32" s="1153"/>
      <c r="FG32" s="1153"/>
      <c r="FH32" s="1153"/>
      <c r="FI32" s="1153"/>
      <c r="FJ32" s="1153"/>
      <c r="FK32" s="1153"/>
      <c r="FL32" s="1153"/>
      <c r="FM32" s="1153"/>
      <c r="FN32" s="1153"/>
      <c r="FO32" s="1153"/>
      <c r="FP32" s="1153"/>
      <c r="FQ32" s="1153"/>
      <c r="FR32" s="1153"/>
      <c r="FS32" s="1153"/>
      <c r="FT32" s="1153"/>
      <c r="FU32" s="1153"/>
      <c r="FV32" s="1153"/>
      <c r="FW32" s="1153"/>
      <c r="FX32" s="1153"/>
      <c r="FY32" s="1153"/>
      <c r="FZ32" s="1153"/>
      <c r="GA32" s="1153"/>
      <c r="GB32" s="1153"/>
      <c r="GC32" s="1153"/>
      <c r="GD32" s="1153"/>
      <c r="GE32" s="1153"/>
      <c r="GF32" s="1153"/>
      <c r="GG32" s="1153"/>
      <c r="GH32" s="1153"/>
      <c r="GI32" s="1153"/>
      <c r="GJ32" s="1153"/>
      <c r="GK32" s="1153"/>
      <c r="GL32" s="1153"/>
      <c r="GM32" s="1153"/>
      <c r="GN32" s="1153"/>
      <c r="GO32" s="1153"/>
      <c r="GP32" s="1153"/>
      <c r="GQ32" s="1153"/>
      <c r="GR32" s="1153"/>
      <c r="GS32" s="1153"/>
      <c r="GT32" s="1153"/>
      <c r="GU32" s="1153"/>
      <c r="GV32" s="1153"/>
      <c r="GW32" s="1153"/>
      <c r="GX32" s="1153"/>
      <c r="GY32" s="1153"/>
      <c r="GZ32" s="1153"/>
      <c r="HA32" s="1153"/>
      <c r="HB32" s="1153"/>
      <c r="HC32" s="1153"/>
      <c r="HD32" s="1153"/>
      <c r="HE32" s="1153"/>
      <c r="HF32" s="1153"/>
      <c r="HG32" s="1153"/>
      <c r="HH32" s="1153"/>
      <c r="HI32" s="1153"/>
      <c r="HJ32" s="1153"/>
      <c r="HK32" s="1153"/>
      <c r="HL32" s="1153"/>
      <c r="HM32" s="1153"/>
      <c r="HN32" s="1153"/>
      <c r="HO32" s="1153"/>
      <c r="HP32" s="1153"/>
      <c r="HQ32" s="1153"/>
      <c r="HR32" s="1153"/>
      <c r="HS32" s="1153"/>
      <c r="HT32" s="1153"/>
      <c r="HU32" s="1153"/>
      <c r="HV32" s="1153"/>
      <c r="HW32" s="1153"/>
      <c r="HX32" s="1153"/>
      <c r="HY32" s="1153"/>
      <c r="HZ32" s="1153"/>
      <c r="IA32" s="1153"/>
      <c r="IB32" s="1153"/>
      <c r="IC32" s="1153"/>
    </row>
    <row r="34" spans="2:12" ht="14.5" hidden="1">
      <c r="B34" s="387">
        <v>2010</v>
      </c>
      <c r="C34" s="170" t="s">
        <v>282</v>
      </c>
      <c r="D34" s="388">
        <v>1370834721</v>
      </c>
      <c r="E34" s="388">
        <v>2546331977</v>
      </c>
      <c r="F34" s="388">
        <v>1343230413</v>
      </c>
      <c r="G34" s="388">
        <v>629984797</v>
      </c>
      <c r="H34" s="388">
        <v>374085556</v>
      </c>
      <c r="I34" s="388">
        <v>286321224</v>
      </c>
      <c r="J34" s="388">
        <v>243950829</v>
      </c>
      <c r="K34" s="388">
        <v>167613424</v>
      </c>
      <c r="L34" s="388">
        <v>6962352941</v>
      </c>
    </row>
    <row r="35" spans="2:12" ht="14.5" hidden="1">
      <c r="B35" s="387"/>
      <c r="C35" s="170" t="s">
        <v>283</v>
      </c>
      <c r="D35" s="388">
        <v>4434663274</v>
      </c>
      <c r="E35" s="388">
        <v>3172689352</v>
      </c>
      <c r="F35" s="388">
        <v>2179083573</v>
      </c>
      <c r="G35" s="388">
        <v>1563943663</v>
      </c>
      <c r="H35" s="388">
        <v>1223665314</v>
      </c>
      <c r="I35" s="388">
        <v>973859222</v>
      </c>
      <c r="J35" s="388">
        <v>735060917</v>
      </c>
      <c r="K35" s="388">
        <v>551495881</v>
      </c>
      <c r="L35" s="388">
        <v>14834461196</v>
      </c>
    </row>
    <row r="36" spans="2:12" ht="14.5" hidden="1">
      <c r="B36" s="387">
        <v>2011</v>
      </c>
      <c r="C36" s="170" t="s">
        <v>282</v>
      </c>
      <c r="D36" s="388">
        <v>1304840482</v>
      </c>
      <c r="E36" s="388">
        <v>2462306251</v>
      </c>
      <c r="F36" s="388">
        <v>1216551919</v>
      </c>
      <c r="G36" s="388">
        <v>558710969</v>
      </c>
      <c r="H36" s="388">
        <v>352470632</v>
      </c>
      <c r="I36" s="388">
        <v>264104126</v>
      </c>
      <c r="J36" s="388">
        <v>206324763</v>
      </c>
      <c r="K36" s="388"/>
      <c r="L36" s="388">
        <v>6365309142</v>
      </c>
    </row>
    <row r="37" spans="2:12" ht="14.5" hidden="1">
      <c r="B37" s="387"/>
      <c r="C37" s="170" t="s">
        <v>283</v>
      </c>
      <c r="D37" s="388">
        <v>4472802882</v>
      </c>
      <c r="E37" s="388">
        <v>3184794885</v>
      </c>
      <c r="F37" s="388">
        <v>2099794697</v>
      </c>
      <c r="G37" s="388">
        <v>1558750845</v>
      </c>
      <c r="H37" s="388">
        <v>1186349267</v>
      </c>
      <c r="I37" s="388">
        <v>919964427</v>
      </c>
      <c r="J37" s="388">
        <v>699961037</v>
      </c>
      <c r="K37" s="388"/>
      <c r="L37" s="388">
        <v>14122418040</v>
      </c>
    </row>
    <row r="38" spans="2:12" ht="14.5" hidden="1">
      <c r="B38" s="387">
        <v>2012</v>
      </c>
      <c r="C38" s="170" t="s">
        <v>282</v>
      </c>
      <c r="D38" s="388">
        <v>1108994338</v>
      </c>
      <c r="E38" s="388">
        <v>2270659339</v>
      </c>
      <c r="F38" s="388">
        <v>1115602287</v>
      </c>
      <c r="G38" s="388">
        <v>512822846</v>
      </c>
      <c r="H38" s="388">
        <v>305292678</v>
      </c>
      <c r="I38" s="388">
        <v>239817587</v>
      </c>
      <c r="J38" s="388"/>
      <c r="K38" s="388"/>
      <c r="L38" s="388">
        <v>5553189075</v>
      </c>
    </row>
    <row r="39" spans="2:12" ht="14.5" hidden="1">
      <c r="B39" s="387"/>
      <c r="C39" s="170" t="s">
        <v>283</v>
      </c>
      <c r="D39" s="388">
        <v>4378576757</v>
      </c>
      <c r="E39" s="388">
        <v>3048622346</v>
      </c>
      <c r="F39" s="388">
        <v>2000384343</v>
      </c>
      <c r="G39" s="388">
        <v>1460741806</v>
      </c>
      <c r="H39" s="388">
        <v>1112007616</v>
      </c>
      <c r="I39" s="388">
        <v>837798231</v>
      </c>
      <c r="J39" s="388"/>
      <c r="K39" s="388"/>
      <c r="L39" s="388">
        <v>12838131099</v>
      </c>
    </row>
    <row r="40" spans="2:12" ht="14.5" hidden="1">
      <c r="B40" s="387">
        <v>2013</v>
      </c>
      <c r="C40" s="170" t="s">
        <v>282</v>
      </c>
      <c r="D40" s="388">
        <v>1064923389</v>
      </c>
      <c r="E40" s="388">
        <v>2124664949</v>
      </c>
      <c r="F40" s="388">
        <v>1096119717</v>
      </c>
      <c r="G40" s="388">
        <v>487748865</v>
      </c>
      <c r="H40" s="388">
        <v>276334980</v>
      </c>
      <c r="I40" s="388"/>
      <c r="J40" s="388"/>
      <c r="K40" s="388"/>
      <c r="L40" s="388">
        <v>5049791900</v>
      </c>
    </row>
    <row r="41" spans="2:12" ht="14.5" hidden="1">
      <c r="B41" s="387"/>
      <c r="C41" s="170" t="s">
        <v>283</v>
      </c>
      <c r="D41" s="388">
        <v>4234209005</v>
      </c>
      <c r="E41" s="388">
        <v>2993910963</v>
      </c>
      <c r="F41" s="388">
        <v>1962267135</v>
      </c>
      <c r="G41" s="388">
        <v>1437448790</v>
      </c>
      <c r="H41" s="388">
        <v>1095720733</v>
      </c>
      <c r="I41" s="388"/>
      <c r="J41" s="388"/>
      <c r="K41" s="388"/>
      <c r="L41" s="388">
        <v>11723556626</v>
      </c>
    </row>
    <row r="42" spans="2:12" ht="14.5" hidden="1">
      <c r="B42" s="387">
        <v>2014</v>
      </c>
      <c r="C42" s="170" t="s">
        <v>282</v>
      </c>
      <c r="D42" s="388">
        <v>1076411429</v>
      </c>
      <c r="E42" s="388">
        <v>2109403228</v>
      </c>
      <c r="F42" s="388">
        <v>999723874</v>
      </c>
      <c r="G42" s="388">
        <v>425390118</v>
      </c>
      <c r="H42" s="388"/>
      <c r="I42" s="388"/>
      <c r="J42" s="388"/>
      <c r="K42" s="388"/>
      <c r="L42" s="388">
        <v>4610928649</v>
      </c>
    </row>
    <row r="43" spans="2:12" ht="14.5" hidden="1">
      <c r="B43" s="387"/>
      <c r="C43" s="170" t="s">
        <v>283</v>
      </c>
      <c r="D43" s="388">
        <v>4108246953</v>
      </c>
      <c r="E43" s="388">
        <v>2853803985</v>
      </c>
      <c r="F43" s="388">
        <v>1898554696</v>
      </c>
      <c r="G43" s="388">
        <v>1367768569</v>
      </c>
      <c r="H43" s="388"/>
      <c r="I43" s="388"/>
      <c r="J43" s="388"/>
      <c r="K43" s="388"/>
      <c r="L43" s="388">
        <v>10228374203</v>
      </c>
    </row>
    <row r="44" spans="2:12" ht="14.5" hidden="1">
      <c r="B44" s="387">
        <v>2015</v>
      </c>
      <c r="C44" s="170" t="s">
        <v>282</v>
      </c>
      <c r="D44" s="388">
        <v>1087031579</v>
      </c>
      <c r="E44" s="388">
        <v>2171100372</v>
      </c>
      <c r="F44" s="388">
        <v>1053274285</v>
      </c>
      <c r="G44" s="388"/>
      <c r="H44" s="388"/>
      <c r="I44" s="388"/>
      <c r="J44" s="388"/>
      <c r="K44" s="388"/>
      <c r="L44" s="388">
        <v>4311406236</v>
      </c>
    </row>
    <row r="45" spans="2:12" ht="14.5" hidden="1">
      <c r="B45" s="387"/>
      <c r="C45" s="170" t="s">
        <v>283</v>
      </c>
      <c r="D45" s="388">
        <v>4059296025</v>
      </c>
      <c r="E45" s="388">
        <v>2808542874</v>
      </c>
      <c r="F45" s="388">
        <v>1804025909</v>
      </c>
      <c r="G45" s="388"/>
      <c r="H45" s="388"/>
      <c r="I45" s="388"/>
      <c r="J45" s="388"/>
      <c r="K45" s="388"/>
      <c r="L45" s="388">
        <v>8671864808</v>
      </c>
    </row>
  </sheetData>
  <mergeCells count="40">
    <mergeCell ref="HZ32:IC32"/>
    <mergeCell ref="EE32:EM32"/>
    <mergeCell ref="EN32:EV32"/>
    <mergeCell ref="EW32:FE32"/>
    <mergeCell ref="FF32:FN32"/>
    <mergeCell ref="FO32:FW32"/>
    <mergeCell ref="FX32:GF32"/>
    <mergeCell ref="GG32:GO32"/>
    <mergeCell ref="GP32:GX32"/>
    <mergeCell ref="GY32:HG32"/>
    <mergeCell ref="HH32:HP32"/>
    <mergeCell ref="HQ32:HY32"/>
    <mergeCell ref="A32:M32"/>
    <mergeCell ref="N32:Q32"/>
    <mergeCell ref="R32:Z32"/>
    <mergeCell ref="DV32:ED32"/>
    <mergeCell ref="AA32:AI32"/>
    <mergeCell ref="AJ32:AR32"/>
    <mergeCell ref="AS32:BA32"/>
    <mergeCell ref="BB32:BJ32"/>
    <mergeCell ref="BK32:BS32"/>
    <mergeCell ref="BT32:CB32"/>
    <mergeCell ref="CC32:CK32"/>
    <mergeCell ref="CL32:CT32"/>
    <mergeCell ref="CU32:DC32"/>
    <mergeCell ref="DD32:DL32"/>
    <mergeCell ref="DM32:DU32"/>
    <mergeCell ref="A1:M1"/>
    <mergeCell ref="A3:M3"/>
    <mergeCell ref="A4:H4"/>
    <mergeCell ref="J4:M4"/>
    <mergeCell ref="A31:I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1"/>
  <dimension ref="A1:HZ165"/>
  <sheetViews>
    <sheetView showGridLines="0" topLeftCell="A7" zoomScaleNormal="100" zoomScaleSheetLayoutView="100" workbookViewId="0">
      <selection activeCell="C29" sqref="C29"/>
    </sheetView>
  </sheetViews>
  <sheetFormatPr defaultColWidth="12.7265625" defaultRowHeight="12.5"/>
  <cols>
    <col min="1" max="1" width="12.26953125" style="164" customWidth="1"/>
    <col min="2" max="2" width="19.54296875" style="164" customWidth="1"/>
    <col min="3" max="12" width="9.7265625" style="164" customWidth="1"/>
    <col min="13" max="16384" width="12.7265625" style="164"/>
  </cols>
  <sheetData>
    <row r="1" spans="1:13" ht="13">
      <c r="A1" s="1154" t="s">
        <v>284</v>
      </c>
      <c r="B1" s="1154"/>
      <c r="C1" s="1154"/>
      <c r="D1" s="1154"/>
      <c r="E1" s="1154"/>
      <c r="F1" s="1154"/>
      <c r="G1" s="1154"/>
      <c r="H1" s="1154"/>
      <c r="I1" s="1154"/>
      <c r="J1" s="1154"/>
      <c r="K1" s="1154"/>
      <c r="L1" s="1154"/>
      <c r="M1" s="1154"/>
    </row>
    <row r="2" spans="1:13" ht="13">
      <c r="K2" s="310"/>
      <c r="L2" s="379"/>
      <c r="M2" s="379"/>
    </row>
    <row r="3" spans="1:13" ht="65.25" customHeight="1">
      <c r="A3" s="1155" t="s">
        <v>285</v>
      </c>
      <c r="B3" s="1155"/>
      <c r="C3" s="1155"/>
      <c r="D3" s="1155"/>
      <c r="E3" s="1155"/>
      <c r="F3" s="1155"/>
      <c r="G3" s="1155"/>
      <c r="H3" s="1155"/>
      <c r="I3" s="1155"/>
      <c r="J3" s="1155"/>
      <c r="K3" s="1155"/>
      <c r="L3" s="1155"/>
      <c r="M3" s="1155"/>
    </row>
    <row r="4" spans="1:13">
      <c r="A4" s="1158"/>
      <c r="B4" s="1158"/>
      <c r="C4" s="1158"/>
      <c r="D4" s="1158"/>
      <c r="E4" s="1158"/>
      <c r="F4" s="1158"/>
      <c r="G4" s="1158"/>
      <c r="H4" s="1158"/>
      <c r="K4" s="381"/>
      <c r="L4" s="381"/>
      <c r="M4" s="381"/>
    </row>
    <row r="5" spans="1:13" s="380" customFormat="1" ht="44.25" customHeight="1">
      <c r="A5" s="382" t="s">
        <v>159</v>
      </c>
      <c r="B5" s="382"/>
      <c r="C5" s="382" t="s">
        <v>236</v>
      </c>
      <c r="D5" s="382" t="s">
        <v>237</v>
      </c>
      <c r="E5" s="382" t="s">
        <v>238</v>
      </c>
      <c r="F5" s="382" t="s">
        <v>239</v>
      </c>
      <c r="G5" s="382" t="s">
        <v>240</v>
      </c>
      <c r="H5" s="382" t="s">
        <v>241</v>
      </c>
      <c r="I5" s="382" t="s">
        <v>262</v>
      </c>
      <c r="J5" s="382" t="s">
        <v>263</v>
      </c>
      <c r="K5" s="653"/>
      <c r="L5" s="740" t="s">
        <v>660</v>
      </c>
      <c r="M5" s="1008" t="s">
        <v>661</v>
      </c>
    </row>
    <row r="6" spans="1:13">
      <c r="A6" s="1146">
        <v>2016</v>
      </c>
      <c r="B6" s="754" t="s">
        <v>264</v>
      </c>
      <c r="C6" s="743">
        <v>205736</v>
      </c>
      <c r="D6" s="743">
        <v>171309</v>
      </c>
      <c r="E6" s="743">
        <v>46811</v>
      </c>
      <c r="F6" s="743">
        <v>24227</v>
      </c>
      <c r="G6" s="743">
        <v>14426</v>
      </c>
      <c r="H6" s="743">
        <v>9744</v>
      </c>
      <c r="I6" s="743">
        <v>7011</v>
      </c>
      <c r="J6" s="743">
        <v>5438</v>
      </c>
      <c r="K6" s="741" t="s">
        <v>264</v>
      </c>
      <c r="L6" s="815">
        <v>484702</v>
      </c>
      <c r="M6" s="816">
        <v>12808</v>
      </c>
    </row>
    <row r="7" spans="1:13">
      <c r="A7" s="1147"/>
      <c r="B7" s="755" t="s">
        <v>265</v>
      </c>
      <c r="C7" s="746" t="s">
        <v>609</v>
      </c>
      <c r="D7" s="746" t="s">
        <v>609</v>
      </c>
      <c r="E7" s="746" t="s">
        <v>609</v>
      </c>
      <c r="F7" s="746" t="s">
        <v>609</v>
      </c>
      <c r="G7" s="746" t="s">
        <v>609</v>
      </c>
      <c r="H7" s="746" t="s">
        <v>609</v>
      </c>
      <c r="I7" s="746" t="s">
        <v>609</v>
      </c>
      <c r="J7" s="746" t="s">
        <v>609</v>
      </c>
      <c r="K7" s="742" t="s">
        <v>266</v>
      </c>
      <c r="L7" s="816">
        <v>497510</v>
      </c>
      <c r="M7" s="816">
        <v>497510</v>
      </c>
    </row>
    <row r="8" spans="1:13">
      <c r="A8" s="1148"/>
      <c r="B8" s="756" t="s">
        <v>267</v>
      </c>
      <c r="C8" s="902">
        <v>41.4</v>
      </c>
      <c r="D8" s="902">
        <v>75.900000000000006</v>
      </c>
      <c r="E8" s="902">
        <v>85.2</v>
      </c>
      <c r="F8" s="902">
        <v>90.1</v>
      </c>
      <c r="G8" s="902">
        <v>93</v>
      </c>
      <c r="H8" s="902">
        <v>94.9</v>
      </c>
      <c r="I8" s="902">
        <v>96.3</v>
      </c>
      <c r="J8" s="902">
        <v>97.4</v>
      </c>
      <c r="K8" s="752" t="s">
        <v>268</v>
      </c>
      <c r="L8" s="817">
        <v>97.43</v>
      </c>
      <c r="M8" s="817">
        <v>2.6</v>
      </c>
    </row>
    <row r="9" spans="1:13">
      <c r="A9" s="1146">
        <v>2017</v>
      </c>
      <c r="B9" s="754" t="s">
        <v>264</v>
      </c>
      <c r="C9" s="743">
        <v>213979</v>
      </c>
      <c r="D9" s="743">
        <v>178059</v>
      </c>
      <c r="E9" s="743">
        <v>47216</v>
      </c>
      <c r="F9" s="743">
        <v>21371</v>
      </c>
      <c r="G9" s="743">
        <v>13192</v>
      </c>
      <c r="H9" s="743">
        <v>9132</v>
      </c>
      <c r="I9" s="743">
        <v>7280</v>
      </c>
      <c r="J9" s="743" t="s">
        <v>609</v>
      </c>
      <c r="K9" s="741" t="s">
        <v>264</v>
      </c>
      <c r="L9" s="815">
        <v>490229</v>
      </c>
      <c r="M9" s="815">
        <v>17528</v>
      </c>
    </row>
    <row r="10" spans="1:13">
      <c r="A10" s="1147"/>
      <c r="B10" s="755" t="s">
        <v>266</v>
      </c>
      <c r="C10" s="746" t="s">
        <v>609</v>
      </c>
      <c r="D10" s="746" t="s">
        <v>609</v>
      </c>
      <c r="E10" s="746" t="s">
        <v>609</v>
      </c>
      <c r="F10" s="746" t="s">
        <v>609</v>
      </c>
      <c r="G10" s="746" t="s">
        <v>609</v>
      </c>
      <c r="H10" s="746" t="s">
        <v>609</v>
      </c>
      <c r="I10" s="746" t="s">
        <v>609</v>
      </c>
      <c r="J10" s="746" t="s">
        <v>609</v>
      </c>
      <c r="K10" s="742" t="s">
        <v>266</v>
      </c>
      <c r="L10" s="816">
        <v>507757</v>
      </c>
      <c r="M10" s="816">
        <v>507757</v>
      </c>
    </row>
    <row r="11" spans="1:13">
      <c r="A11" s="1148"/>
      <c r="B11" s="756" t="s">
        <v>267</v>
      </c>
      <c r="C11" s="902">
        <v>42.1</v>
      </c>
      <c r="D11" s="902">
        <v>77.2</v>
      </c>
      <c r="E11" s="902">
        <v>86.5</v>
      </c>
      <c r="F11" s="902">
        <v>90.7</v>
      </c>
      <c r="G11" s="902">
        <v>93.3</v>
      </c>
      <c r="H11" s="902">
        <v>95.1</v>
      </c>
      <c r="I11" s="902">
        <v>96.5</v>
      </c>
      <c r="J11" s="902" t="s">
        <v>609</v>
      </c>
      <c r="K11" s="752" t="s">
        <v>268</v>
      </c>
      <c r="L11" s="817">
        <v>96.55</v>
      </c>
      <c r="M11" s="817">
        <v>3.45</v>
      </c>
    </row>
    <row r="12" spans="1:13">
      <c r="A12" s="1146">
        <v>2018</v>
      </c>
      <c r="B12" s="754" t="s">
        <v>264</v>
      </c>
      <c r="C12" s="743">
        <v>217512</v>
      </c>
      <c r="D12" s="743">
        <v>174392</v>
      </c>
      <c r="E12" s="743">
        <v>41178</v>
      </c>
      <c r="F12" s="743">
        <v>18834</v>
      </c>
      <c r="G12" s="743">
        <v>11588</v>
      </c>
      <c r="H12" s="743">
        <v>9044</v>
      </c>
      <c r="I12" s="743" t="s">
        <v>609</v>
      </c>
      <c r="J12" s="743" t="s">
        <v>609</v>
      </c>
      <c r="K12" s="741" t="s">
        <v>264</v>
      </c>
      <c r="L12" s="815">
        <v>472548</v>
      </c>
      <c r="M12" s="815">
        <v>23922</v>
      </c>
    </row>
    <row r="13" spans="1:13">
      <c r="A13" s="1147"/>
      <c r="B13" s="755" t="s">
        <v>266</v>
      </c>
      <c r="C13" s="746" t="s">
        <v>609</v>
      </c>
      <c r="D13" s="746" t="s">
        <v>609</v>
      </c>
      <c r="E13" s="746" t="s">
        <v>609</v>
      </c>
      <c r="F13" s="746" t="s">
        <v>609</v>
      </c>
      <c r="G13" s="746" t="s">
        <v>609</v>
      </c>
      <c r="H13" s="746" t="s">
        <v>609</v>
      </c>
      <c r="I13" s="746" t="s">
        <v>609</v>
      </c>
      <c r="J13" s="746" t="s">
        <v>609</v>
      </c>
      <c r="K13" s="742" t="s">
        <v>266</v>
      </c>
      <c r="L13" s="816">
        <v>496470</v>
      </c>
      <c r="M13" s="816">
        <v>496470</v>
      </c>
    </row>
    <row r="14" spans="1:13">
      <c r="A14" s="1148"/>
      <c r="B14" s="756" t="s">
        <v>267</v>
      </c>
      <c r="C14" s="902">
        <v>43.8</v>
      </c>
      <c r="D14" s="902">
        <v>78.900000000000006</v>
      </c>
      <c r="E14" s="902">
        <v>87.2</v>
      </c>
      <c r="F14" s="902">
        <v>91</v>
      </c>
      <c r="G14" s="902">
        <v>93.4</v>
      </c>
      <c r="H14" s="902">
        <v>95.2</v>
      </c>
      <c r="I14" s="920" t="s">
        <v>609</v>
      </c>
      <c r="J14" s="920" t="s">
        <v>609</v>
      </c>
      <c r="K14" s="752" t="s">
        <v>268</v>
      </c>
      <c r="L14" s="817">
        <v>95.18</v>
      </c>
      <c r="M14" s="817">
        <v>4.8</v>
      </c>
    </row>
    <row r="15" spans="1:13">
      <c r="A15" s="1146">
        <v>2019</v>
      </c>
      <c r="B15" s="754" t="s">
        <v>264</v>
      </c>
      <c r="C15" s="743">
        <v>223534</v>
      </c>
      <c r="D15" s="743">
        <v>159256</v>
      </c>
      <c r="E15" s="743">
        <v>40190</v>
      </c>
      <c r="F15" s="743">
        <v>17051</v>
      </c>
      <c r="G15" s="743">
        <v>11644</v>
      </c>
      <c r="H15" s="743" t="s">
        <v>609</v>
      </c>
      <c r="I15" s="743" t="s">
        <v>609</v>
      </c>
      <c r="J15" s="743" t="s">
        <v>609</v>
      </c>
      <c r="K15" s="741" t="s">
        <v>264</v>
      </c>
      <c r="L15" s="815">
        <v>451675</v>
      </c>
      <c r="M15" s="815">
        <v>33218</v>
      </c>
    </row>
    <row r="16" spans="1:13">
      <c r="A16" s="1147"/>
      <c r="B16" s="755" t="s">
        <v>266</v>
      </c>
      <c r="C16" s="746" t="s">
        <v>609</v>
      </c>
      <c r="D16" s="746" t="s">
        <v>609</v>
      </c>
      <c r="E16" s="746" t="s">
        <v>609</v>
      </c>
      <c r="F16" s="746" t="s">
        <v>609</v>
      </c>
      <c r="G16" s="746" t="s">
        <v>609</v>
      </c>
      <c r="H16" s="746" t="s">
        <v>609</v>
      </c>
      <c r="I16" s="746" t="s">
        <v>609</v>
      </c>
      <c r="J16" s="746" t="s">
        <v>609</v>
      </c>
      <c r="K16" s="742" t="s">
        <v>266</v>
      </c>
      <c r="L16" s="816">
        <v>484893</v>
      </c>
      <c r="M16" s="816">
        <v>484893</v>
      </c>
    </row>
    <row r="17" spans="1:234">
      <c r="A17" s="1148"/>
      <c r="B17" s="756" t="s">
        <v>267</v>
      </c>
      <c r="C17" s="902">
        <v>46.1</v>
      </c>
      <c r="D17" s="902">
        <v>78.900000000000006</v>
      </c>
      <c r="E17" s="902">
        <v>87.2</v>
      </c>
      <c r="F17" s="902">
        <v>90.7</v>
      </c>
      <c r="G17" s="902">
        <v>93.150999999999996</v>
      </c>
      <c r="H17" s="920" t="s">
        <v>609</v>
      </c>
      <c r="I17" s="920" t="s">
        <v>609</v>
      </c>
      <c r="J17" s="920" t="s">
        <v>609</v>
      </c>
      <c r="K17" s="752" t="s">
        <v>268</v>
      </c>
      <c r="L17" s="817">
        <v>93.150999999999996</v>
      </c>
      <c r="M17" s="817">
        <v>6.9</v>
      </c>
    </row>
    <row r="18" spans="1:234">
      <c r="A18" s="1146">
        <v>2020</v>
      </c>
      <c r="B18" s="754" t="s">
        <v>264</v>
      </c>
      <c r="C18" s="743">
        <v>169636</v>
      </c>
      <c r="D18" s="743">
        <v>116886</v>
      </c>
      <c r="E18" s="743">
        <v>24415</v>
      </c>
      <c r="F18" s="743">
        <v>12073</v>
      </c>
      <c r="G18" s="743" t="s">
        <v>609</v>
      </c>
      <c r="H18" s="743" t="s">
        <v>609</v>
      </c>
      <c r="I18" s="743" t="s">
        <v>609</v>
      </c>
      <c r="J18" s="743" t="s">
        <v>609</v>
      </c>
      <c r="K18" s="815" t="s">
        <v>264</v>
      </c>
      <c r="L18" s="815">
        <v>323010</v>
      </c>
      <c r="M18" s="815">
        <v>43508</v>
      </c>
    </row>
    <row r="19" spans="1:234">
      <c r="A19" s="1147"/>
      <c r="B19" s="755" t="s">
        <v>266</v>
      </c>
      <c r="C19" s="746" t="s">
        <v>609</v>
      </c>
      <c r="D19" s="746" t="s">
        <v>609</v>
      </c>
      <c r="E19" s="746" t="s">
        <v>609</v>
      </c>
      <c r="F19" s="746" t="s">
        <v>609</v>
      </c>
      <c r="G19" s="746" t="s">
        <v>609</v>
      </c>
      <c r="H19" s="746" t="s">
        <v>609</v>
      </c>
      <c r="I19" s="746" t="s">
        <v>609</v>
      </c>
      <c r="J19" s="746" t="s">
        <v>609</v>
      </c>
      <c r="K19" s="816" t="s">
        <v>266</v>
      </c>
      <c r="L19" s="816">
        <v>366518</v>
      </c>
      <c r="M19" s="816">
        <v>366518</v>
      </c>
    </row>
    <row r="20" spans="1:234">
      <c r="A20" s="1148"/>
      <c r="B20" s="756" t="s">
        <v>267</v>
      </c>
      <c r="C20" s="902">
        <v>46.3</v>
      </c>
      <c r="D20" s="902">
        <v>78.2</v>
      </c>
      <c r="E20" s="902">
        <v>84.8</v>
      </c>
      <c r="F20" s="902">
        <v>88.1</v>
      </c>
      <c r="G20" s="920" t="s">
        <v>609</v>
      </c>
      <c r="H20" s="920" t="s">
        <v>609</v>
      </c>
      <c r="I20" s="920" t="s">
        <v>609</v>
      </c>
      <c r="J20" s="920" t="s">
        <v>609</v>
      </c>
      <c r="K20" s="817" t="s">
        <v>268</v>
      </c>
      <c r="L20" s="817">
        <v>88.13</v>
      </c>
      <c r="M20" s="817">
        <v>11.9</v>
      </c>
    </row>
    <row r="21" spans="1:234">
      <c r="A21" s="1146">
        <v>2021</v>
      </c>
      <c r="B21" s="754" t="s">
        <v>264</v>
      </c>
      <c r="C21" s="743">
        <v>205509</v>
      </c>
      <c r="D21" s="743">
        <v>142351</v>
      </c>
      <c r="E21" s="743">
        <v>24415</v>
      </c>
      <c r="F21" s="743" t="s">
        <v>609</v>
      </c>
      <c r="G21" s="743" t="s">
        <v>609</v>
      </c>
      <c r="H21" s="743" t="s">
        <v>609</v>
      </c>
      <c r="I21" s="743" t="s">
        <v>609</v>
      </c>
      <c r="J21" s="743" t="s">
        <v>609</v>
      </c>
      <c r="K21" s="815" t="s">
        <v>264</v>
      </c>
      <c r="L21" s="815">
        <v>380480</v>
      </c>
      <c r="M21" s="815">
        <v>59532</v>
      </c>
    </row>
    <row r="22" spans="1:234">
      <c r="A22" s="1147"/>
      <c r="B22" s="755" t="s">
        <v>266</v>
      </c>
      <c r="C22" s="746" t="s">
        <v>609</v>
      </c>
      <c r="D22" s="746" t="s">
        <v>609</v>
      </c>
      <c r="E22" s="746" t="s">
        <v>609</v>
      </c>
      <c r="F22" s="746" t="s">
        <v>609</v>
      </c>
      <c r="G22" s="746" t="s">
        <v>609</v>
      </c>
      <c r="H22" s="746" t="s">
        <v>609</v>
      </c>
      <c r="I22" s="746" t="s">
        <v>609</v>
      </c>
      <c r="J22" s="746" t="s">
        <v>609</v>
      </c>
      <c r="K22" s="816" t="s">
        <v>266</v>
      </c>
      <c r="L22" s="816">
        <v>440012</v>
      </c>
      <c r="M22" s="816">
        <v>440012</v>
      </c>
    </row>
    <row r="23" spans="1:234">
      <c r="A23" s="1148"/>
      <c r="B23" s="756" t="s">
        <v>267</v>
      </c>
      <c r="C23" s="902">
        <v>46.7</v>
      </c>
      <c r="D23" s="902">
        <v>79.099999999999994</v>
      </c>
      <c r="E23" s="902">
        <v>86.5</v>
      </c>
      <c r="F23" s="920" t="s">
        <v>609</v>
      </c>
      <c r="G23" s="920" t="s">
        <v>609</v>
      </c>
      <c r="H23" s="920" t="s">
        <v>609</v>
      </c>
      <c r="I23" s="920" t="s">
        <v>609</v>
      </c>
      <c r="J23" s="920" t="s">
        <v>609</v>
      </c>
      <c r="K23" s="817" t="s">
        <v>268</v>
      </c>
      <c r="L23" s="817">
        <v>86.47</v>
      </c>
      <c r="M23" s="817">
        <v>13.5</v>
      </c>
    </row>
    <row r="24" spans="1:234">
      <c r="A24" s="1146">
        <v>2022</v>
      </c>
      <c r="B24" s="754" t="s">
        <v>264</v>
      </c>
      <c r="C24" s="743">
        <v>215680</v>
      </c>
      <c r="D24" s="743">
        <v>148365</v>
      </c>
      <c r="E24" s="743" t="s">
        <v>609</v>
      </c>
      <c r="F24" s="743" t="s">
        <v>609</v>
      </c>
      <c r="G24" s="743" t="s">
        <v>609</v>
      </c>
      <c r="H24" s="743" t="s">
        <v>609</v>
      </c>
      <c r="I24" s="743" t="s">
        <v>609</v>
      </c>
      <c r="J24" s="743" t="s">
        <v>609</v>
      </c>
      <c r="K24" s="815" t="s">
        <v>264</v>
      </c>
      <c r="L24" s="815">
        <v>364036</v>
      </c>
      <c r="M24" s="815">
        <v>74970</v>
      </c>
    </row>
    <row r="25" spans="1:234">
      <c r="A25" s="1147"/>
      <c r="B25" s="755" t="s">
        <v>266</v>
      </c>
      <c r="C25" s="746" t="s">
        <v>609</v>
      </c>
      <c r="D25" s="746" t="s">
        <v>609</v>
      </c>
      <c r="E25" s="746" t="s">
        <v>609</v>
      </c>
      <c r="F25" s="746" t="s">
        <v>609</v>
      </c>
      <c r="G25" s="746" t="s">
        <v>609</v>
      </c>
      <c r="H25" s="746" t="s">
        <v>609</v>
      </c>
      <c r="I25" s="746" t="s">
        <v>609</v>
      </c>
      <c r="J25" s="746" t="s">
        <v>609</v>
      </c>
      <c r="K25" s="816" t="s">
        <v>266</v>
      </c>
      <c r="L25" s="816">
        <v>439006</v>
      </c>
      <c r="M25" s="816">
        <v>439006</v>
      </c>
    </row>
    <row r="26" spans="1:234">
      <c r="A26" s="1148"/>
      <c r="B26" s="756" t="s">
        <v>267</v>
      </c>
      <c r="C26" s="902">
        <v>49.1</v>
      </c>
      <c r="D26" s="902">
        <v>82.9</v>
      </c>
      <c r="E26" s="920" t="s">
        <v>609</v>
      </c>
      <c r="F26" s="920" t="s">
        <v>609</v>
      </c>
      <c r="G26" s="920" t="s">
        <v>609</v>
      </c>
      <c r="H26" s="920" t="s">
        <v>609</v>
      </c>
      <c r="I26" s="920" t="s">
        <v>609</v>
      </c>
      <c r="J26" s="920" t="s">
        <v>609</v>
      </c>
      <c r="K26" s="817" t="s">
        <v>268</v>
      </c>
      <c r="L26" s="817">
        <v>82.9</v>
      </c>
      <c r="M26" s="817">
        <v>17.100000000000001</v>
      </c>
    </row>
    <row r="27" spans="1:234">
      <c r="A27" s="1146">
        <v>2023</v>
      </c>
      <c r="B27" s="754" t="s">
        <v>264</v>
      </c>
      <c r="C27" s="743">
        <v>171254</v>
      </c>
      <c r="D27" s="743" t="s">
        <v>609</v>
      </c>
      <c r="E27" s="743" t="s">
        <v>609</v>
      </c>
      <c r="F27" s="743" t="s">
        <v>609</v>
      </c>
      <c r="G27" s="743" t="s">
        <v>609</v>
      </c>
      <c r="H27" s="743" t="s">
        <v>609</v>
      </c>
      <c r="I27" s="743" t="s">
        <v>609</v>
      </c>
      <c r="J27" s="743" t="s">
        <v>609</v>
      </c>
      <c r="K27" s="815" t="s">
        <v>264</v>
      </c>
      <c r="L27" s="815">
        <v>171254</v>
      </c>
      <c r="M27" s="815">
        <v>264384</v>
      </c>
    </row>
    <row r="28" spans="1:234">
      <c r="A28" s="1147"/>
      <c r="B28" s="755" t="s">
        <v>266</v>
      </c>
      <c r="C28" s="746" t="s">
        <v>609</v>
      </c>
      <c r="D28" s="746" t="s">
        <v>609</v>
      </c>
      <c r="E28" s="746" t="s">
        <v>609</v>
      </c>
      <c r="F28" s="746" t="s">
        <v>609</v>
      </c>
      <c r="G28" s="746" t="s">
        <v>609</v>
      </c>
      <c r="H28" s="746" t="s">
        <v>609</v>
      </c>
      <c r="I28" s="746" t="s">
        <v>609</v>
      </c>
      <c r="J28" s="746" t="s">
        <v>609</v>
      </c>
      <c r="K28" s="816" t="s">
        <v>266</v>
      </c>
      <c r="L28" s="816">
        <v>435638</v>
      </c>
      <c r="M28" s="816">
        <v>435638</v>
      </c>
    </row>
    <row r="29" spans="1:234">
      <c r="A29" s="1148"/>
      <c r="B29" s="757" t="s">
        <v>267</v>
      </c>
      <c r="C29" s="902">
        <v>39.299999999999997</v>
      </c>
      <c r="D29" s="920" t="s">
        <v>609</v>
      </c>
      <c r="E29" s="920" t="s">
        <v>609</v>
      </c>
      <c r="F29" s="920" t="s">
        <v>609</v>
      </c>
      <c r="G29" s="920" t="s">
        <v>609</v>
      </c>
      <c r="H29" s="920" t="s">
        <v>609</v>
      </c>
      <c r="I29" s="920" t="s">
        <v>609</v>
      </c>
      <c r="J29" s="920" t="s">
        <v>609</v>
      </c>
      <c r="K29" s="817" t="s">
        <v>268</v>
      </c>
      <c r="L29" s="817">
        <v>39.31</v>
      </c>
      <c r="M29" s="817">
        <v>60.7</v>
      </c>
    </row>
    <row r="30" spans="1:234" s="386" customFormat="1">
      <c r="A30" s="313" t="s">
        <v>204</v>
      </c>
      <c r="B30" s="313"/>
      <c r="C30" s="313"/>
      <c r="D30" s="313"/>
      <c r="E30" s="313"/>
      <c r="F30" s="313"/>
      <c r="G30" s="313"/>
      <c r="H30" s="313"/>
      <c r="I30" s="313"/>
      <c r="J30" s="313"/>
      <c r="K30" s="313"/>
      <c r="L30" s="313"/>
      <c r="M30" s="313"/>
    </row>
    <row r="31" spans="1:234" s="386" customFormat="1" ht="51.75" customHeight="1">
      <c r="A31" s="1157" t="s">
        <v>520</v>
      </c>
      <c r="B31" s="1157"/>
      <c r="C31" s="1157"/>
      <c r="D31" s="1157"/>
      <c r="E31" s="1157"/>
      <c r="F31" s="1157"/>
      <c r="G31" s="1157"/>
      <c r="H31" s="1157"/>
      <c r="I31" s="1157"/>
      <c r="J31" s="1157"/>
      <c r="K31" s="1157"/>
      <c r="L31" s="1157"/>
      <c r="M31" s="1157"/>
      <c r="N31" s="1004"/>
      <c r="O31" s="1153"/>
      <c r="P31" s="1153"/>
      <c r="Q31" s="1153"/>
      <c r="R31" s="1153"/>
      <c r="S31" s="1153"/>
      <c r="T31" s="1153"/>
      <c r="U31" s="1153"/>
      <c r="V31" s="1153"/>
      <c r="W31" s="1153"/>
      <c r="X31" s="1153"/>
      <c r="Y31" s="1153"/>
      <c r="Z31" s="1153"/>
      <c r="AA31" s="1153"/>
      <c r="AB31" s="1153"/>
      <c r="AC31" s="1153"/>
      <c r="AD31" s="1153"/>
      <c r="AE31" s="1153"/>
      <c r="AF31" s="1153"/>
      <c r="AG31" s="1153"/>
      <c r="AH31" s="1153"/>
      <c r="AI31" s="1153"/>
      <c r="AJ31" s="1153"/>
      <c r="AK31" s="1153"/>
      <c r="AL31" s="1153"/>
      <c r="AM31" s="1153"/>
      <c r="AN31" s="1153"/>
      <c r="AO31" s="1153"/>
      <c r="AP31" s="1153"/>
      <c r="AQ31" s="1153"/>
      <c r="AR31" s="1153"/>
      <c r="AS31" s="1153"/>
      <c r="AT31" s="1153"/>
      <c r="AU31" s="1153"/>
      <c r="AV31" s="1153"/>
      <c r="AW31" s="1153"/>
      <c r="AX31" s="1153"/>
      <c r="AY31" s="1153"/>
      <c r="AZ31" s="1153"/>
      <c r="BA31" s="1153"/>
      <c r="BB31" s="1153"/>
      <c r="BC31" s="1153"/>
      <c r="BD31" s="1153"/>
      <c r="BE31" s="1153"/>
      <c r="BF31" s="1153"/>
      <c r="BG31" s="1153"/>
      <c r="BH31" s="1153"/>
      <c r="BI31" s="1153"/>
      <c r="BJ31" s="1153"/>
      <c r="BK31" s="1153"/>
      <c r="BL31" s="1153"/>
      <c r="BM31" s="1153"/>
      <c r="BN31" s="1153"/>
      <c r="BO31" s="1153"/>
      <c r="BP31" s="1153"/>
      <c r="BQ31" s="1153"/>
      <c r="BR31" s="1153"/>
      <c r="BS31" s="1153"/>
      <c r="BT31" s="1153"/>
      <c r="BU31" s="1153"/>
      <c r="BV31" s="1153"/>
      <c r="BW31" s="1153"/>
      <c r="BX31" s="1153"/>
      <c r="BY31" s="1153"/>
      <c r="BZ31" s="1153"/>
      <c r="CA31" s="1153"/>
      <c r="CB31" s="1153"/>
      <c r="CC31" s="1153"/>
      <c r="CD31" s="1153"/>
      <c r="CE31" s="1153"/>
      <c r="CF31" s="1153"/>
      <c r="CG31" s="1153"/>
      <c r="CH31" s="1153"/>
      <c r="CI31" s="1153"/>
      <c r="CJ31" s="1153"/>
      <c r="CK31" s="1153"/>
      <c r="CL31" s="1153"/>
      <c r="CM31" s="1153"/>
      <c r="CN31" s="1153"/>
      <c r="CO31" s="1153"/>
      <c r="CP31" s="1153"/>
      <c r="CQ31" s="1153"/>
      <c r="CR31" s="1153"/>
      <c r="CS31" s="1153"/>
      <c r="CT31" s="1153"/>
      <c r="CU31" s="1153"/>
      <c r="CV31" s="1153"/>
      <c r="CW31" s="1153"/>
      <c r="CX31" s="1153"/>
      <c r="CY31" s="1153"/>
      <c r="CZ31" s="1153"/>
      <c r="DA31" s="1153"/>
      <c r="DB31" s="1153"/>
      <c r="DC31" s="1153"/>
      <c r="DD31" s="1153"/>
      <c r="DE31" s="1153"/>
      <c r="DF31" s="1153"/>
      <c r="DG31" s="1153"/>
      <c r="DH31" s="1153"/>
      <c r="DI31" s="1153"/>
      <c r="DJ31" s="1153"/>
      <c r="DK31" s="1153"/>
      <c r="DL31" s="1153"/>
      <c r="DM31" s="1153"/>
      <c r="DN31" s="1153"/>
      <c r="DO31" s="1153"/>
      <c r="DP31" s="1153"/>
      <c r="DQ31" s="1153"/>
      <c r="DR31" s="1153"/>
      <c r="DS31" s="1153"/>
      <c r="DT31" s="1153"/>
      <c r="DU31" s="1153"/>
      <c r="DV31" s="1153"/>
      <c r="DW31" s="1153"/>
      <c r="DX31" s="1153"/>
      <c r="DY31" s="1153"/>
      <c r="DZ31" s="1153"/>
      <c r="EA31" s="1153"/>
      <c r="EB31" s="1153"/>
      <c r="EC31" s="1153"/>
      <c r="ED31" s="1153"/>
      <c r="EE31" s="1153"/>
      <c r="EF31" s="1153"/>
      <c r="EG31" s="1153"/>
      <c r="EH31" s="1153"/>
      <c r="EI31" s="1153"/>
      <c r="EJ31" s="1153"/>
      <c r="EK31" s="1153"/>
      <c r="EL31" s="1153"/>
      <c r="EM31" s="1153"/>
      <c r="EN31" s="1153"/>
      <c r="EO31" s="1153"/>
      <c r="EP31" s="1153"/>
      <c r="EQ31" s="1153"/>
      <c r="ER31" s="1153"/>
      <c r="ES31" s="1153"/>
      <c r="ET31" s="1153"/>
      <c r="EU31" s="1153"/>
      <c r="EV31" s="1153"/>
      <c r="EW31" s="1153"/>
      <c r="EX31" s="1153"/>
      <c r="EY31" s="1153"/>
      <c r="EZ31" s="1153"/>
      <c r="FA31" s="1153"/>
      <c r="FB31" s="1153"/>
      <c r="FC31" s="1153"/>
      <c r="FD31" s="1153"/>
      <c r="FE31" s="1153"/>
      <c r="FF31" s="1153"/>
      <c r="FG31" s="1153"/>
      <c r="FH31" s="1153"/>
      <c r="FI31" s="1153"/>
      <c r="FJ31" s="1153"/>
      <c r="FK31" s="1153"/>
      <c r="FL31" s="1153"/>
      <c r="FM31" s="1153"/>
      <c r="FN31" s="1153"/>
      <c r="FO31" s="1153"/>
      <c r="FP31" s="1153"/>
      <c r="FQ31" s="1153"/>
      <c r="FR31" s="1153"/>
      <c r="FS31" s="1153"/>
      <c r="FT31" s="1153"/>
      <c r="FU31" s="1153"/>
      <c r="FV31" s="1153"/>
      <c r="FW31" s="1153"/>
      <c r="FX31" s="1153"/>
      <c r="FY31" s="1153"/>
      <c r="FZ31" s="1153"/>
      <c r="GA31" s="1153"/>
      <c r="GB31" s="1153"/>
      <c r="GC31" s="1153"/>
      <c r="GD31" s="1153"/>
      <c r="GE31" s="1153"/>
      <c r="GF31" s="1153"/>
      <c r="GG31" s="1153"/>
      <c r="GH31" s="1153"/>
      <c r="GI31" s="1153"/>
      <c r="GJ31" s="1153"/>
      <c r="GK31" s="1153"/>
      <c r="GL31" s="1153"/>
      <c r="GM31" s="1153"/>
      <c r="GN31" s="1153"/>
      <c r="GO31" s="1153"/>
      <c r="GP31" s="1153"/>
      <c r="GQ31" s="1153"/>
      <c r="GR31" s="1153"/>
      <c r="GS31" s="1153"/>
      <c r="GT31" s="1153"/>
      <c r="GU31" s="1153"/>
      <c r="GV31" s="1153"/>
      <c r="GW31" s="1153"/>
      <c r="GX31" s="1153"/>
      <c r="GY31" s="1153"/>
      <c r="GZ31" s="1153"/>
      <c r="HA31" s="1153"/>
      <c r="HB31" s="1153"/>
      <c r="HC31" s="1153"/>
      <c r="HD31" s="1153"/>
      <c r="HE31" s="1153"/>
      <c r="HF31" s="1153"/>
      <c r="HG31" s="1153"/>
      <c r="HH31" s="1153"/>
      <c r="HI31" s="1153"/>
      <c r="HJ31" s="1153"/>
      <c r="HK31" s="1153"/>
      <c r="HL31" s="1153"/>
      <c r="HM31" s="1153"/>
      <c r="HN31" s="1153"/>
      <c r="HO31" s="1153"/>
      <c r="HP31" s="1153"/>
      <c r="HQ31" s="1153"/>
      <c r="HR31" s="1153"/>
      <c r="HS31" s="1153"/>
      <c r="HT31" s="1153"/>
      <c r="HU31" s="1153"/>
      <c r="HV31" s="1153"/>
      <c r="HW31" s="1153"/>
      <c r="HX31" s="1153"/>
      <c r="HY31" s="1153"/>
      <c r="HZ31" s="1153"/>
    </row>
    <row r="32" spans="1:234" ht="12.75" hidden="1" customHeight="1"/>
    <row r="33" spans="1:12" ht="12.75" hidden="1" customHeight="1"/>
    <row r="34" spans="1:12" ht="15" hidden="1" customHeight="1">
      <c r="B34" s="387">
        <v>2010</v>
      </c>
      <c r="C34" s="170" t="s">
        <v>286</v>
      </c>
      <c r="D34" s="388">
        <v>284304</v>
      </c>
      <c r="E34" s="388">
        <v>266350</v>
      </c>
      <c r="F34" s="388">
        <v>75838</v>
      </c>
      <c r="G34" s="388">
        <v>37664</v>
      </c>
      <c r="H34" s="388">
        <v>23223</v>
      </c>
      <c r="I34" s="388">
        <v>15180</v>
      </c>
      <c r="J34" s="388">
        <v>11056</v>
      </c>
      <c r="K34" s="388">
        <v>8724</v>
      </c>
      <c r="L34" s="388">
        <v>722339</v>
      </c>
    </row>
    <row r="35" spans="1:12" ht="15" hidden="1" customHeight="1">
      <c r="B35" s="387"/>
      <c r="C35" s="170" t="s">
        <v>287</v>
      </c>
      <c r="D35" s="388">
        <v>326863</v>
      </c>
      <c r="E35" s="388">
        <v>156175</v>
      </c>
      <c r="F35" s="388">
        <v>95890</v>
      </c>
      <c r="G35" s="388">
        <v>61204</v>
      </c>
      <c r="H35" s="388">
        <v>41998</v>
      </c>
      <c r="I35" s="388">
        <v>29802</v>
      </c>
      <c r="J35" s="388">
        <v>21334</v>
      </c>
      <c r="K35" s="388">
        <v>14463</v>
      </c>
      <c r="L35" s="388">
        <v>747729</v>
      </c>
    </row>
    <row r="36" spans="1:12" ht="15" hidden="1" customHeight="1">
      <c r="B36" s="387"/>
      <c r="C36" s="170" t="s">
        <v>288</v>
      </c>
      <c r="D36" s="388">
        <v>138921</v>
      </c>
      <c r="E36" s="388">
        <v>18955</v>
      </c>
      <c r="F36" s="388">
        <v>6163</v>
      </c>
      <c r="G36" s="388">
        <v>4597</v>
      </c>
      <c r="H36" s="388">
        <v>2205</v>
      </c>
      <c r="I36" s="388">
        <v>1459</v>
      </c>
      <c r="J36" s="388">
        <v>1034</v>
      </c>
      <c r="K36" s="388">
        <v>806</v>
      </c>
      <c r="L36" s="388">
        <v>174140</v>
      </c>
    </row>
    <row r="37" spans="1:12" ht="15" hidden="1" customHeight="1">
      <c r="B37" s="387">
        <v>2011</v>
      </c>
      <c r="C37" s="170" t="s">
        <v>286</v>
      </c>
      <c r="D37" s="388">
        <v>268644</v>
      </c>
      <c r="E37" s="388">
        <v>238360</v>
      </c>
      <c r="F37" s="388">
        <v>69018</v>
      </c>
      <c r="G37" s="388">
        <v>33127</v>
      </c>
      <c r="H37" s="388">
        <v>20372</v>
      </c>
      <c r="I37" s="388">
        <v>14922</v>
      </c>
      <c r="J37" s="388">
        <v>11115</v>
      </c>
      <c r="K37" s="388"/>
      <c r="L37" s="388">
        <v>655558</v>
      </c>
    </row>
    <row r="38" spans="1:12" ht="15" hidden="1" customHeight="1">
      <c r="B38" s="387"/>
      <c r="C38" s="170" t="s">
        <v>287</v>
      </c>
      <c r="D38" s="388">
        <v>299715</v>
      </c>
      <c r="E38" s="388">
        <v>142206</v>
      </c>
      <c r="F38" s="388">
        <v>86325</v>
      </c>
      <c r="G38" s="388">
        <v>56095</v>
      </c>
      <c r="H38" s="388">
        <v>38872</v>
      </c>
      <c r="I38" s="388">
        <v>26655</v>
      </c>
      <c r="J38" s="388">
        <v>18826</v>
      </c>
      <c r="K38" s="388"/>
      <c r="L38" s="388">
        <v>668694</v>
      </c>
    </row>
    <row r="39" spans="1:12" ht="15" hidden="1" customHeight="1">
      <c r="B39" s="387"/>
      <c r="C39" s="170" t="s">
        <v>288</v>
      </c>
      <c r="D39" s="388">
        <v>123706</v>
      </c>
      <c r="E39" s="388">
        <v>19361</v>
      </c>
      <c r="F39" s="388">
        <v>7826</v>
      </c>
      <c r="G39" s="388">
        <v>4200</v>
      </c>
      <c r="H39" s="388">
        <v>2517</v>
      </c>
      <c r="I39" s="388">
        <v>1603</v>
      </c>
      <c r="J39" s="388">
        <v>1244</v>
      </c>
      <c r="K39" s="388"/>
      <c r="L39" s="388">
        <v>160457</v>
      </c>
    </row>
    <row r="40" spans="1:12" ht="15" hidden="1" customHeight="1">
      <c r="B40" s="387">
        <v>2012</v>
      </c>
      <c r="C40" s="170" t="s">
        <v>286</v>
      </c>
      <c r="D40" s="388">
        <v>236969</v>
      </c>
      <c r="E40" s="388">
        <v>203459</v>
      </c>
      <c r="F40" s="388">
        <v>58892</v>
      </c>
      <c r="G40" s="388">
        <v>30077</v>
      </c>
      <c r="H40" s="388">
        <v>19959</v>
      </c>
      <c r="I40" s="388">
        <v>14097</v>
      </c>
      <c r="J40" s="388"/>
      <c r="K40" s="388"/>
      <c r="L40" s="388">
        <v>563453</v>
      </c>
    </row>
    <row r="41" spans="1:12" ht="15" hidden="1" customHeight="1">
      <c r="B41" s="387"/>
      <c r="C41" s="170" t="s">
        <v>287</v>
      </c>
      <c r="D41" s="388">
        <v>258943</v>
      </c>
      <c r="E41" s="388">
        <v>130701</v>
      </c>
      <c r="F41" s="388">
        <v>80243</v>
      </c>
      <c r="G41" s="388">
        <v>52221</v>
      </c>
      <c r="H41" s="388">
        <v>35148</v>
      </c>
      <c r="I41" s="388">
        <v>24402</v>
      </c>
      <c r="J41" s="388"/>
      <c r="K41" s="388"/>
      <c r="L41" s="388">
        <v>581658</v>
      </c>
    </row>
    <row r="42" spans="1:12" ht="15" hidden="1" customHeight="1">
      <c r="B42" s="387"/>
      <c r="C42" s="170" t="s">
        <v>288</v>
      </c>
      <c r="D42" s="388">
        <v>119341</v>
      </c>
      <c r="E42" s="388">
        <v>22015</v>
      </c>
      <c r="F42" s="388">
        <v>7803</v>
      </c>
      <c r="G42" s="388">
        <v>4177</v>
      </c>
      <c r="H42" s="388">
        <v>2427</v>
      </c>
      <c r="I42" s="388">
        <v>1829</v>
      </c>
      <c r="J42" s="388"/>
      <c r="K42" s="388"/>
      <c r="L42" s="388">
        <v>157592</v>
      </c>
    </row>
    <row r="43" spans="1:12" ht="15" hidden="1" customHeight="1">
      <c r="B43" s="387">
        <v>2013</v>
      </c>
      <c r="C43" s="170" t="s">
        <v>286</v>
      </c>
      <c r="D43" s="388">
        <v>224726</v>
      </c>
      <c r="E43" s="388">
        <v>189461</v>
      </c>
      <c r="F43" s="388">
        <v>52884</v>
      </c>
      <c r="G43" s="388">
        <v>27385</v>
      </c>
      <c r="H43" s="388">
        <v>17650</v>
      </c>
      <c r="I43" s="388"/>
      <c r="J43" s="388"/>
      <c r="K43" s="388"/>
      <c r="L43" s="388">
        <v>512106</v>
      </c>
    </row>
    <row r="44" spans="1:12" ht="15" hidden="1" customHeight="1">
      <c r="B44" s="387"/>
      <c r="C44" s="170" t="s">
        <v>287</v>
      </c>
      <c r="D44" s="388">
        <v>242705</v>
      </c>
      <c r="E44" s="388">
        <v>119822</v>
      </c>
      <c r="F44" s="388">
        <v>74225</v>
      </c>
      <c r="G44" s="388">
        <v>47803</v>
      </c>
      <c r="H44" s="388">
        <v>33585</v>
      </c>
      <c r="I44" s="388"/>
      <c r="J44" s="388"/>
      <c r="K44" s="388"/>
      <c r="L44" s="388">
        <v>518140</v>
      </c>
    </row>
    <row r="45" spans="1:12" ht="15" hidden="1" customHeight="1">
      <c r="B45" s="387"/>
      <c r="C45" s="170" t="s">
        <v>288</v>
      </c>
      <c r="D45" s="388">
        <v>120083</v>
      </c>
      <c r="E45" s="388">
        <v>20257</v>
      </c>
      <c r="F45" s="388">
        <v>7521</v>
      </c>
      <c r="G45" s="388">
        <v>3815</v>
      </c>
      <c r="H45" s="388">
        <v>2655</v>
      </c>
      <c r="I45" s="388"/>
      <c r="J45" s="388"/>
      <c r="K45" s="388"/>
      <c r="L45" s="388">
        <v>154331</v>
      </c>
    </row>
    <row r="46" spans="1:12">
      <c r="A46" s="388"/>
      <c r="B46" s="388"/>
      <c r="C46" s="388"/>
      <c r="D46" s="388"/>
      <c r="E46" s="388"/>
      <c r="F46" s="388"/>
      <c r="G46" s="388"/>
      <c r="H46" s="388"/>
      <c r="I46" s="388"/>
      <c r="J46" s="388"/>
      <c r="K46" s="388"/>
      <c r="L46" s="388"/>
    </row>
    <row r="47" spans="1:12">
      <c r="A47" s="388"/>
      <c r="B47" s="388"/>
      <c r="C47" s="388"/>
      <c r="D47" s="388"/>
      <c r="E47" s="388"/>
      <c r="F47" s="388"/>
      <c r="G47" s="388"/>
      <c r="H47" s="388"/>
      <c r="I47" s="388"/>
      <c r="J47" s="388"/>
      <c r="K47" s="388"/>
      <c r="L47" s="388"/>
    </row>
    <row r="48" spans="1:12">
      <c r="A48" s="388"/>
      <c r="B48" s="388"/>
      <c r="C48" s="388"/>
      <c r="D48" s="388"/>
      <c r="E48" s="388"/>
      <c r="F48" s="388"/>
      <c r="G48" s="388"/>
      <c r="H48" s="388"/>
      <c r="I48" s="388"/>
      <c r="J48" s="388"/>
      <c r="K48" s="388"/>
      <c r="L48" s="388"/>
    </row>
    <row r="49" spans="1:12">
      <c r="A49" s="388"/>
      <c r="B49" s="388"/>
      <c r="C49" s="388"/>
      <c r="D49" s="388"/>
      <c r="E49" s="388"/>
      <c r="F49" s="388"/>
      <c r="G49" s="388"/>
      <c r="H49" s="388"/>
      <c r="I49" s="388"/>
      <c r="J49" s="388"/>
      <c r="K49" s="388"/>
      <c r="L49" s="388"/>
    </row>
    <row r="50" spans="1:12">
      <c r="A50" s="388"/>
      <c r="B50" s="388"/>
      <c r="C50" s="388"/>
      <c r="D50" s="388"/>
      <c r="E50" s="388"/>
      <c r="F50" s="388"/>
      <c r="G50" s="388"/>
      <c r="H50" s="388"/>
      <c r="I50" s="388"/>
      <c r="J50" s="388"/>
      <c r="K50" s="388"/>
      <c r="L50" s="388"/>
    </row>
    <row r="51" spans="1:12">
      <c r="A51" s="388"/>
      <c r="B51" s="388"/>
      <c r="C51" s="388"/>
      <c r="D51" s="388"/>
      <c r="E51" s="388"/>
      <c r="F51" s="388"/>
      <c r="G51" s="388"/>
      <c r="H51" s="388"/>
      <c r="I51" s="388"/>
      <c r="J51" s="388"/>
      <c r="K51" s="388"/>
      <c r="L51" s="388"/>
    </row>
    <row r="52" spans="1:12">
      <c r="A52" s="388"/>
      <c r="B52" s="388"/>
      <c r="C52" s="388"/>
      <c r="D52" s="388"/>
      <c r="E52" s="388"/>
      <c r="F52" s="388"/>
      <c r="G52" s="388"/>
      <c r="H52" s="388"/>
      <c r="I52" s="388"/>
      <c r="J52" s="388"/>
      <c r="K52" s="388"/>
      <c r="L52" s="388"/>
    </row>
    <row r="53" spans="1:12">
      <c r="A53" s="388"/>
      <c r="B53" s="388"/>
      <c r="C53" s="388"/>
      <c r="D53" s="388"/>
      <c r="E53" s="388"/>
      <c r="F53" s="388"/>
      <c r="G53" s="388"/>
      <c r="H53" s="388"/>
      <c r="I53" s="388"/>
      <c r="J53" s="388"/>
      <c r="K53" s="388"/>
      <c r="L53" s="388"/>
    </row>
    <row r="54" spans="1:12">
      <c r="A54" s="388"/>
      <c r="B54" s="388"/>
      <c r="C54" s="388"/>
      <c r="D54" s="388"/>
      <c r="E54" s="388"/>
      <c r="F54" s="388"/>
      <c r="G54" s="388"/>
      <c r="H54" s="388"/>
      <c r="I54" s="388"/>
      <c r="J54" s="388"/>
      <c r="K54" s="388"/>
      <c r="L54" s="388"/>
    </row>
    <row r="55" spans="1:12">
      <c r="A55" s="388"/>
      <c r="B55" s="388"/>
      <c r="C55" s="388"/>
      <c r="D55" s="388"/>
      <c r="E55" s="388"/>
      <c r="F55" s="388"/>
      <c r="G55" s="388"/>
      <c r="H55" s="388"/>
      <c r="I55" s="388"/>
      <c r="J55" s="388"/>
      <c r="K55" s="388"/>
      <c r="L55" s="388"/>
    </row>
    <row r="56" spans="1:12">
      <c r="A56" s="388"/>
      <c r="B56" s="388"/>
      <c r="C56" s="388"/>
      <c r="D56" s="388"/>
      <c r="E56" s="388"/>
      <c r="F56" s="388"/>
      <c r="G56" s="388"/>
      <c r="H56" s="388"/>
      <c r="I56" s="388"/>
      <c r="J56" s="388"/>
      <c r="K56" s="388"/>
      <c r="L56" s="388"/>
    </row>
    <row r="57" spans="1:12">
      <c r="A57" s="388"/>
      <c r="B57" s="388"/>
      <c r="C57" s="388"/>
      <c r="D57" s="388"/>
      <c r="E57" s="388"/>
      <c r="F57" s="388"/>
      <c r="G57" s="388"/>
      <c r="H57" s="388"/>
      <c r="I57" s="388"/>
      <c r="J57" s="388"/>
      <c r="K57" s="388"/>
      <c r="L57" s="388"/>
    </row>
    <row r="58" spans="1:12">
      <c r="A58" s="388"/>
      <c r="B58" s="388"/>
      <c r="C58" s="388"/>
      <c r="D58" s="388"/>
      <c r="E58" s="388"/>
      <c r="F58" s="388"/>
      <c r="G58" s="388"/>
      <c r="H58" s="388"/>
      <c r="I58" s="388"/>
      <c r="J58" s="388"/>
      <c r="K58" s="388"/>
      <c r="L58" s="388"/>
    </row>
    <row r="59" spans="1:12">
      <c r="A59" s="388"/>
      <c r="B59" s="388"/>
      <c r="C59" s="388"/>
      <c r="D59" s="388"/>
      <c r="E59" s="388"/>
      <c r="F59" s="388"/>
      <c r="G59" s="388"/>
      <c r="H59" s="388"/>
      <c r="I59" s="388"/>
      <c r="J59" s="388"/>
      <c r="K59" s="388"/>
      <c r="L59" s="388"/>
    </row>
    <row r="60" spans="1:12">
      <c r="A60" s="388"/>
      <c r="B60" s="388"/>
      <c r="C60" s="388"/>
      <c r="D60" s="388"/>
      <c r="E60" s="388"/>
      <c r="F60" s="388"/>
      <c r="G60" s="388"/>
      <c r="H60" s="388"/>
      <c r="I60" s="388"/>
      <c r="J60" s="388"/>
      <c r="K60" s="388"/>
      <c r="L60" s="388"/>
    </row>
    <row r="61" spans="1:12">
      <c r="A61" s="388"/>
      <c r="B61" s="388"/>
      <c r="C61" s="388"/>
      <c r="D61" s="388"/>
      <c r="E61" s="388"/>
      <c r="F61" s="388"/>
      <c r="G61" s="388"/>
      <c r="H61" s="388"/>
      <c r="I61" s="388"/>
      <c r="J61" s="388"/>
      <c r="K61" s="388"/>
      <c r="L61" s="388"/>
    </row>
    <row r="62" spans="1:12">
      <c r="A62" s="388"/>
      <c r="B62" s="388"/>
      <c r="C62" s="388"/>
      <c r="D62" s="388"/>
      <c r="E62" s="388"/>
      <c r="F62" s="388"/>
      <c r="G62" s="388"/>
      <c r="H62" s="388"/>
      <c r="I62" s="388"/>
      <c r="J62" s="388"/>
      <c r="K62" s="388"/>
      <c r="L62" s="388"/>
    </row>
    <row r="63" spans="1:12">
      <c r="A63" s="388"/>
      <c r="B63" s="388"/>
      <c r="C63" s="388"/>
      <c r="D63" s="388"/>
      <c r="E63" s="388"/>
      <c r="F63" s="388"/>
      <c r="G63" s="388"/>
      <c r="H63" s="388"/>
      <c r="I63" s="388"/>
      <c r="J63" s="388"/>
      <c r="K63" s="388"/>
      <c r="L63" s="388"/>
    </row>
    <row r="64" spans="1:12">
      <c r="A64" s="388"/>
      <c r="B64" s="388"/>
      <c r="C64" s="388"/>
      <c r="D64" s="388"/>
      <c r="E64" s="388"/>
      <c r="F64" s="388"/>
      <c r="G64" s="388"/>
      <c r="H64" s="388"/>
      <c r="I64" s="388"/>
      <c r="J64" s="388"/>
      <c r="K64" s="388"/>
      <c r="L64" s="388"/>
    </row>
    <row r="65" spans="1:12">
      <c r="A65" s="388"/>
      <c r="B65" s="388"/>
      <c r="C65" s="388"/>
      <c r="D65" s="388"/>
      <c r="E65" s="388"/>
      <c r="F65" s="388"/>
      <c r="G65" s="388"/>
      <c r="H65" s="388"/>
      <c r="I65" s="388"/>
      <c r="J65" s="388"/>
      <c r="K65" s="388"/>
      <c r="L65" s="388"/>
    </row>
    <row r="66" spans="1:12">
      <c r="A66" s="388"/>
      <c r="B66" s="388"/>
      <c r="C66" s="388"/>
      <c r="D66" s="388"/>
      <c r="E66" s="388"/>
      <c r="F66" s="388"/>
      <c r="G66" s="388"/>
      <c r="H66" s="388"/>
      <c r="I66" s="388"/>
      <c r="J66" s="388"/>
      <c r="K66" s="388"/>
      <c r="L66" s="388"/>
    </row>
    <row r="67" spans="1:12">
      <c r="A67" s="388"/>
      <c r="B67" s="388"/>
      <c r="C67" s="388"/>
      <c r="D67" s="388"/>
      <c r="E67" s="388"/>
      <c r="F67" s="388"/>
      <c r="G67" s="388"/>
      <c r="H67" s="388"/>
      <c r="I67" s="388"/>
      <c r="J67" s="388"/>
      <c r="K67" s="388"/>
      <c r="L67" s="388"/>
    </row>
    <row r="68" spans="1:12">
      <c r="A68" s="388"/>
      <c r="B68" s="388"/>
      <c r="C68" s="388"/>
      <c r="D68" s="388"/>
      <c r="E68" s="388"/>
      <c r="F68" s="388"/>
      <c r="G68" s="388"/>
      <c r="H68" s="388"/>
      <c r="I68" s="388"/>
      <c r="J68" s="388"/>
      <c r="K68" s="388"/>
      <c r="L68" s="388"/>
    </row>
    <row r="69" spans="1:12">
      <c r="A69" s="388"/>
      <c r="B69" s="388"/>
      <c r="C69" s="388"/>
      <c r="D69" s="388"/>
      <c r="E69" s="388"/>
      <c r="F69" s="388"/>
      <c r="G69" s="388"/>
      <c r="H69" s="388"/>
      <c r="I69" s="388"/>
      <c r="J69" s="388"/>
      <c r="K69" s="388"/>
      <c r="L69" s="388"/>
    </row>
    <row r="70" spans="1:12">
      <c r="A70" s="388"/>
      <c r="B70" s="388"/>
      <c r="C70" s="388"/>
      <c r="D70" s="388"/>
      <c r="E70" s="388"/>
      <c r="F70" s="388"/>
      <c r="G70" s="388"/>
      <c r="H70" s="388"/>
      <c r="I70" s="388"/>
      <c r="J70" s="388"/>
      <c r="K70" s="388"/>
      <c r="L70" s="388"/>
    </row>
    <row r="71" spans="1:12">
      <c r="A71" s="388"/>
      <c r="B71" s="388"/>
      <c r="C71" s="388"/>
      <c r="D71" s="388"/>
      <c r="E71" s="388"/>
      <c r="F71" s="388"/>
      <c r="G71" s="388"/>
      <c r="H71" s="388"/>
      <c r="I71" s="388"/>
      <c r="J71" s="388"/>
      <c r="K71" s="388"/>
      <c r="L71" s="388"/>
    </row>
    <row r="72" spans="1:12">
      <c r="A72" s="388"/>
      <c r="B72" s="388"/>
      <c r="C72" s="388"/>
      <c r="D72" s="388"/>
      <c r="E72" s="388"/>
      <c r="F72" s="388"/>
      <c r="G72" s="388"/>
      <c r="H72" s="388"/>
      <c r="I72" s="388"/>
      <c r="J72" s="388"/>
      <c r="K72" s="388"/>
      <c r="L72" s="388"/>
    </row>
    <row r="73" spans="1:12">
      <c r="A73" s="388"/>
      <c r="B73" s="388"/>
      <c r="C73" s="388"/>
      <c r="D73" s="388"/>
      <c r="E73" s="388"/>
      <c r="F73" s="388"/>
      <c r="G73" s="388"/>
      <c r="H73" s="388"/>
      <c r="I73" s="388"/>
      <c r="J73" s="388"/>
      <c r="K73" s="388"/>
      <c r="L73" s="388"/>
    </row>
    <row r="74" spans="1:12">
      <c r="A74" s="388"/>
      <c r="B74" s="388"/>
      <c r="C74" s="388"/>
      <c r="D74" s="388"/>
      <c r="E74" s="388"/>
      <c r="F74" s="388"/>
      <c r="G74" s="388"/>
      <c r="H74" s="388"/>
      <c r="I74" s="388"/>
      <c r="J74" s="388"/>
      <c r="K74" s="388"/>
      <c r="L74" s="388"/>
    </row>
    <row r="75" spans="1:12">
      <c r="A75" s="388"/>
      <c r="B75" s="388"/>
      <c r="C75" s="388"/>
      <c r="D75" s="388"/>
      <c r="E75" s="388"/>
      <c r="F75" s="388"/>
      <c r="G75" s="388"/>
      <c r="H75" s="388"/>
      <c r="I75" s="388"/>
      <c r="J75" s="388"/>
      <c r="K75" s="388"/>
      <c r="L75" s="388"/>
    </row>
    <row r="76" spans="1:12">
      <c r="A76" s="388"/>
      <c r="B76" s="388"/>
      <c r="C76" s="388"/>
      <c r="D76" s="388"/>
      <c r="E76" s="388"/>
      <c r="F76" s="388"/>
      <c r="G76" s="388"/>
      <c r="H76" s="388"/>
      <c r="I76" s="388"/>
      <c r="J76" s="388"/>
      <c r="K76" s="388"/>
      <c r="L76" s="388"/>
    </row>
    <row r="77" spans="1:12">
      <c r="A77" s="388"/>
      <c r="B77" s="388"/>
      <c r="C77" s="388"/>
      <c r="D77" s="388"/>
      <c r="E77" s="388"/>
      <c r="F77" s="388"/>
      <c r="G77" s="388"/>
      <c r="H77" s="388"/>
      <c r="I77" s="388"/>
      <c r="J77" s="388"/>
      <c r="K77" s="388"/>
      <c r="L77" s="388"/>
    </row>
    <row r="78" spans="1:12">
      <c r="A78" s="388"/>
      <c r="B78" s="388"/>
      <c r="C78" s="388"/>
      <c r="D78" s="388"/>
      <c r="E78" s="388"/>
      <c r="F78" s="388"/>
      <c r="G78" s="388"/>
      <c r="H78" s="388"/>
      <c r="I78" s="388"/>
      <c r="J78" s="388"/>
      <c r="K78" s="388"/>
      <c r="L78" s="388"/>
    </row>
    <row r="79" spans="1:12">
      <c r="A79" s="388"/>
      <c r="B79" s="388"/>
      <c r="C79" s="388"/>
      <c r="D79" s="388"/>
      <c r="E79" s="388"/>
      <c r="F79" s="388"/>
      <c r="G79" s="388"/>
      <c r="H79" s="388"/>
      <c r="I79" s="388"/>
      <c r="J79" s="388"/>
      <c r="K79" s="388"/>
      <c r="L79" s="388"/>
    </row>
    <row r="80" spans="1:12">
      <c r="A80" s="388"/>
      <c r="B80" s="388"/>
      <c r="C80" s="388"/>
      <c r="D80" s="388"/>
      <c r="E80" s="388"/>
      <c r="F80" s="388"/>
      <c r="G80" s="388"/>
      <c r="H80" s="388"/>
      <c r="I80" s="388"/>
      <c r="J80" s="388"/>
      <c r="K80" s="388"/>
      <c r="L80" s="388"/>
    </row>
    <row r="81" spans="1:12">
      <c r="A81" s="388"/>
      <c r="B81" s="388"/>
      <c r="C81" s="388"/>
      <c r="D81" s="388"/>
      <c r="E81" s="388"/>
      <c r="F81" s="388"/>
      <c r="G81" s="388"/>
      <c r="H81" s="388"/>
      <c r="I81" s="388"/>
      <c r="J81" s="388"/>
      <c r="K81" s="388"/>
      <c r="L81" s="388"/>
    </row>
    <row r="82" spans="1:12">
      <c r="A82" s="388"/>
      <c r="B82" s="388"/>
      <c r="C82" s="388"/>
      <c r="D82" s="388"/>
      <c r="E82" s="388"/>
      <c r="F82" s="388"/>
      <c r="G82" s="388"/>
      <c r="H82" s="388"/>
      <c r="I82" s="388"/>
      <c r="J82" s="388"/>
      <c r="K82" s="388"/>
      <c r="L82" s="388"/>
    </row>
    <row r="83" spans="1:12">
      <c r="A83" s="388"/>
      <c r="B83" s="388"/>
      <c r="C83" s="388"/>
      <c r="D83" s="388"/>
      <c r="E83" s="388"/>
      <c r="F83" s="388"/>
      <c r="G83" s="388"/>
      <c r="H83" s="388"/>
      <c r="I83" s="388"/>
      <c r="J83" s="388"/>
      <c r="K83" s="388"/>
      <c r="L83" s="388"/>
    </row>
    <row r="84" spans="1:12">
      <c r="A84" s="388"/>
      <c r="B84" s="388"/>
      <c r="C84" s="388"/>
      <c r="D84" s="388"/>
      <c r="E84" s="388"/>
      <c r="F84" s="388"/>
      <c r="G84" s="388"/>
      <c r="H84" s="388"/>
      <c r="I84" s="388"/>
      <c r="J84" s="388"/>
      <c r="K84" s="388"/>
      <c r="L84" s="388"/>
    </row>
    <row r="85" spans="1:12">
      <c r="A85" s="388"/>
      <c r="B85" s="388"/>
      <c r="C85" s="388"/>
      <c r="D85" s="388"/>
      <c r="E85" s="388"/>
      <c r="F85" s="388"/>
      <c r="G85" s="388"/>
      <c r="H85" s="388"/>
      <c r="I85" s="388"/>
      <c r="J85" s="388"/>
      <c r="K85" s="388"/>
      <c r="L85" s="388"/>
    </row>
    <row r="86" spans="1:12">
      <c r="A86" s="388"/>
      <c r="B86" s="388"/>
      <c r="C86" s="388"/>
      <c r="D86" s="388"/>
      <c r="E86" s="388"/>
      <c r="F86" s="388"/>
      <c r="G86" s="388"/>
      <c r="H86" s="388"/>
      <c r="I86" s="388"/>
      <c r="J86" s="388"/>
      <c r="K86" s="388"/>
      <c r="L86" s="388"/>
    </row>
    <row r="87" spans="1:12">
      <c r="A87" s="388"/>
      <c r="B87" s="388"/>
      <c r="C87" s="388"/>
      <c r="D87" s="388"/>
      <c r="E87" s="388"/>
      <c r="F87" s="388"/>
      <c r="G87" s="388"/>
      <c r="H87" s="388"/>
      <c r="I87" s="388"/>
      <c r="J87" s="388"/>
      <c r="K87" s="388"/>
      <c r="L87" s="388"/>
    </row>
    <row r="88" spans="1:12">
      <c r="A88" s="388"/>
      <c r="B88" s="388"/>
      <c r="C88" s="388"/>
      <c r="D88" s="388"/>
      <c r="E88" s="388"/>
      <c r="F88" s="388"/>
      <c r="G88" s="388"/>
      <c r="H88" s="388"/>
      <c r="I88" s="388"/>
      <c r="J88" s="388"/>
      <c r="K88" s="388"/>
      <c r="L88" s="388"/>
    </row>
    <row r="89" spans="1:12">
      <c r="A89" s="388"/>
      <c r="B89" s="388"/>
      <c r="C89" s="388"/>
      <c r="D89" s="388"/>
      <c r="E89" s="388"/>
      <c r="F89" s="388"/>
      <c r="G89" s="388"/>
      <c r="H89" s="388"/>
      <c r="I89" s="388"/>
      <c r="J89" s="388"/>
      <c r="K89" s="388"/>
      <c r="L89" s="388"/>
    </row>
    <row r="90" spans="1:12">
      <c r="A90" s="388"/>
      <c r="B90" s="388"/>
      <c r="C90" s="388"/>
      <c r="D90" s="388"/>
      <c r="E90" s="388"/>
      <c r="F90" s="388"/>
      <c r="G90" s="388"/>
      <c r="H90" s="388"/>
      <c r="I90" s="388"/>
      <c r="J90" s="388"/>
      <c r="K90" s="388"/>
      <c r="L90" s="388"/>
    </row>
    <row r="91" spans="1:12">
      <c r="A91" s="388"/>
      <c r="B91" s="388"/>
      <c r="C91" s="388"/>
      <c r="D91" s="388"/>
      <c r="E91" s="388"/>
      <c r="F91" s="388"/>
      <c r="G91" s="388"/>
      <c r="H91" s="388"/>
      <c r="I91" s="388"/>
      <c r="J91" s="388"/>
      <c r="K91" s="388"/>
      <c r="L91" s="388"/>
    </row>
    <row r="92" spans="1:12">
      <c r="A92" s="388"/>
      <c r="B92" s="388"/>
      <c r="C92" s="388"/>
      <c r="D92" s="388"/>
      <c r="E92" s="388"/>
      <c r="F92" s="388"/>
      <c r="G92" s="388"/>
      <c r="H92" s="388"/>
      <c r="I92" s="388"/>
      <c r="J92" s="388"/>
      <c r="K92" s="388"/>
      <c r="L92" s="388"/>
    </row>
    <row r="93" spans="1:12">
      <c r="A93" s="388"/>
      <c r="B93" s="388"/>
      <c r="C93" s="388"/>
      <c r="D93" s="388"/>
      <c r="E93" s="388"/>
      <c r="F93" s="388"/>
      <c r="G93" s="388"/>
      <c r="H93" s="388"/>
      <c r="I93" s="388"/>
      <c r="J93" s="388"/>
      <c r="K93" s="388"/>
      <c r="L93" s="388"/>
    </row>
    <row r="94" spans="1:12">
      <c r="A94" s="388"/>
      <c r="B94" s="388"/>
      <c r="C94" s="388"/>
      <c r="D94" s="388"/>
      <c r="E94" s="388"/>
      <c r="F94" s="388"/>
      <c r="G94" s="388"/>
      <c r="H94" s="388"/>
      <c r="I94" s="388"/>
      <c r="J94" s="388"/>
      <c r="K94" s="388"/>
      <c r="L94" s="388"/>
    </row>
    <row r="95" spans="1:12">
      <c r="A95" s="388"/>
      <c r="B95" s="388"/>
      <c r="C95" s="388"/>
      <c r="D95" s="388"/>
      <c r="E95" s="388"/>
      <c r="F95" s="388"/>
      <c r="G95" s="388"/>
      <c r="H95" s="388"/>
      <c r="I95" s="388"/>
      <c r="J95" s="388"/>
      <c r="K95" s="388"/>
      <c r="L95" s="388"/>
    </row>
    <row r="96" spans="1:12">
      <c r="A96" s="388"/>
      <c r="B96" s="388"/>
      <c r="C96" s="388"/>
      <c r="D96" s="388"/>
      <c r="E96" s="388"/>
      <c r="F96" s="388"/>
      <c r="G96" s="388"/>
      <c r="H96" s="388"/>
      <c r="I96" s="388"/>
      <c r="J96" s="388"/>
      <c r="K96" s="388"/>
      <c r="L96" s="388"/>
    </row>
    <row r="97" spans="1:12">
      <c r="A97" s="388"/>
      <c r="B97" s="388"/>
      <c r="C97" s="388"/>
      <c r="D97" s="388"/>
      <c r="E97" s="388"/>
      <c r="F97" s="388"/>
      <c r="G97" s="388"/>
      <c r="H97" s="388"/>
      <c r="I97" s="388"/>
      <c r="J97" s="388"/>
      <c r="K97" s="388"/>
      <c r="L97" s="388"/>
    </row>
    <row r="98" spans="1:12">
      <c r="A98" s="388"/>
      <c r="B98" s="388"/>
      <c r="C98" s="388"/>
      <c r="D98" s="388"/>
      <c r="E98" s="388"/>
      <c r="F98" s="388"/>
      <c r="G98" s="388"/>
      <c r="H98" s="388"/>
      <c r="I98" s="388"/>
      <c r="J98" s="388"/>
      <c r="K98" s="388"/>
      <c r="L98" s="388"/>
    </row>
    <row r="99" spans="1:12">
      <c r="A99" s="388"/>
      <c r="B99" s="388"/>
      <c r="C99" s="388"/>
      <c r="D99" s="388"/>
      <c r="E99" s="388"/>
      <c r="F99" s="388"/>
      <c r="G99" s="388"/>
      <c r="H99" s="388"/>
      <c r="I99" s="388"/>
      <c r="J99" s="388"/>
      <c r="K99" s="388"/>
      <c r="L99" s="388"/>
    </row>
    <row r="100" spans="1:12">
      <c r="A100" s="388"/>
      <c r="B100" s="388"/>
      <c r="C100" s="388"/>
      <c r="D100" s="388"/>
      <c r="E100" s="388"/>
      <c r="F100" s="388"/>
      <c r="G100" s="388"/>
      <c r="H100" s="388"/>
      <c r="I100" s="388"/>
      <c r="J100" s="388"/>
      <c r="K100" s="388"/>
      <c r="L100" s="388"/>
    </row>
    <row r="101" spans="1:12">
      <c r="A101" s="388"/>
      <c r="B101" s="388"/>
      <c r="C101" s="388"/>
      <c r="D101" s="388"/>
      <c r="E101" s="388"/>
      <c r="F101" s="388"/>
      <c r="G101" s="388"/>
      <c r="H101" s="388"/>
      <c r="I101" s="388"/>
      <c r="J101" s="388"/>
      <c r="K101" s="388"/>
      <c r="L101" s="388"/>
    </row>
    <row r="102" spans="1:12">
      <c r="A102" s="388"/>
      <c r="B102" s="388"/>
      <c r="C102" s="388"/>
      <c r="D102" s="388"/>
      <c r="E102" s="388"/>
      <c r="F102" s="388"/>
      <c r="G102" s="388"/>
      <c r="H102" s="388"/>
      <c r="I102" s="388"/>
      <c r="J102" s="388"/>
      <c r="K102" s="388"/>
      <c r="L102" s="388"/>
    </row>
    <row r="103" spans="1:12">
      <c r="A103" s="388"/>
      <c r="B103" s="388"/>
      <c r="C103" s="388"/>
      <c r="D103" s="388"/>
      <c r="E103" s="388"/>
      <c r="F103" s="388"/>
      <c r="G103" s="388"/>
      <c r="H103" s="388"/>
      <c r="I103" s="388"/>
      <c r="J103" s="388"/>
      <c r="K103" s="388"/>
      <c r="L103" s="388"/>
    </row>
    <row r="104" spans="1:12">
      <c r="A104" s="388"/>
      <c r="B104" s="388"/>
      <c r="C104" s="388"/>
      <c r="D104" s="388"/>
      <c r="E104" s="388"/>
      <c r="F104" s="388"/>
      <c r="G104" s="388"/>
      <c r="H104" s="388"/>
      <c r="I104" s="388"/>
      <c r="J104" s="388"/>
      <c r="K104" s="388"/>
      <c r="L104" s="388"/>
    </row>
    <row r="105" spans="1:12">
      <c r="A105" s="388"/>
      <c r="B105" s="388"/>
      <c r="C105" s="388"/>
      <c r="D105" s="388"/>
      <c r="E105" s="388"/>
      <c r="F105" s="388"/>
      <c r="G105" s="388"/>
      <c r="H105" s="388"/>
      <c r="I105" s="388"/>
      <c r="J105" s="388"/>
      <c r="K105" s="388"/>
      <c r="L105" s="388"/>
    </row>
    <row r="106" spans="1:12">
      <c r="A106" s="388"/>
      <c r="B106" s="388"/>
      <c r="C106" s="388"/>
      <c r="D106" s="388"/>
      <c r="E106" s="388"/>
      <c r="F106" s="388"/>
      <c r="G106" s="388"/>
      <c r="H106" s="388"/>
      <c r="I106" s="388"/>
      <c r="J106" s="388"/>
      <c r="K106" s="388"/>
      <c r="L106" s="388"/>
    </row>
    <row r="107" spans="1:12">
      <c r="A107" s="388"/>
      <c r="B107" s="388"/>
      <c r="C107" s="388"/>
      <c r="D107" s="388"/>
      <c r="E107" s="388"/>
      <c r="F107" s="388"/>
      <c r="G107" s="388"/>
      <c r="H107" s="388"/>
      <c r="I107" s="388"/>
      <c r="J107" s="388"/>
      <c r="K107" s="388"/>
      <c r="L107" s="388"/>
    </row>
    <row r="108" spans="1:12">
      <c r="A108" s="388"/>
      <c r="B108" s="388"/>
      <c r="C108" s="388"/>
      <c r="D108" s="388"/>
      <c r="E108" s="388"/>
      <c r="F108" s="388"/>
      <c r="G108" s="388"/>
      <c r="H108" s="388"/>
      <c r="I108" s="388"/>
      <c r="J108" s="388"/>
      <c r="K108" s="388"/>
      <c r="L108" s="388"/>
    </row>
    <row r="109" spans="1:12">
      <c r="A109" s="388"/>
      <c r="B109" s="388"/>
      <c r="C109" s="388"/>
      <c r="D109" s="388"/>
      <c r="E109" s="388"/>
      <c r="F109" s="388"/>
      <c r="G109" s="388"/>
      <c r="H109" s="388"/>
      <c r="I109" s="388"/>
      <c r="J109" s="388"/>
      <c r="K109" s="388"/>
      <c r="L109" s="388"/>
    </row>
    <row r="110" spans="1:12">
      <c r="A110" s="388"/>
      <c r="B110" s="388"/>
      <c r="C110" s="388"/>
      <c r="D110" s="388"/>
      <c r="E110" s="388"/>
      <c r="F110" s="388"/>
      <c r="G110" s="388"/>
      <c r="H110" s="388"/>
      <c r="I110" s="388"/>
      <c r="J110" s="388"/>
      <c r="K110" s="388"/>
      <c r="L110" s="388"/>
    </row>
    <row r="111" spans="1:12">
      <c r="A111" s="388"/>
      <c r="B111" s="388"/>
      <c r="C111" s="388"/>
      <c r="D111" s="388"/>
      <c r="E111" s="388"/>
      <c r="F111" s="388"/>
      <c r="G111" s="388"/>
      <c r="H111" s="388"/>
      <c r="I111" s="388"/>
      <c r="J111" s="388"/>
      <c r="K111" s="388"/>
      <c r="L111" s="388"/>
    </row>
    <row r="112" spans="1:12">
      <c r="A112" s="388"/>
      <c r="B112" s="388"/>
      <c r="C112" s="388"/>
      <c r="D112" s="388"/>
      <c r="E112" s="388"/>
      <c r="F112" s="388"/>
      <c r="G112" s="388"/>
      <c r="H112" s="388"/>
      <c r="I112" s="388"/>
      <c r="J112" s="388"/>
      <c r="K112" s="388"/>
      <c r="L112" s="388"/>
    </row>
    <row r="113" spans="1:12">
      <c r="A113" s="388"/>
      <c r="B113" s="388"/>
      <c r="C113" s="388"/>
      <c r="D113" s="388"/>
      <c r="E113" s="388"/>
      <c r="F113" s="388"/>
      <c r="G113" s="388"/>
      <c r="H113" s="388"/>
      <c r="I113" s="388"/>
      <c r="J113" s="388"/>
      <c r="K113" s="388"/>
      <c r="L113" s="388"/>
    </row>
    <row r="114" spans="1:12">
      <c r="A114" s="388"/>
      <c r="B114" s="388"/>
      <c r="C114" s="388"/>
      <c r="D114" s="388"/>
      <c r="E114" s="388"/>
      <c r="F114" s="388"/>
      <c r="G114" s="388"/>
      <c r="H114" s="388"/>
      <c r="I114" s="388"/>
      <c r="J114" s="388"/>
      <c r="K114" s="388"/>
      <c r="L114" s="388"/>
    </row>
    <row r="115" spans="1:12">
      <c r="A115" s="388"/>
      <c r="B115" s="388"/>
      <c r="C115" s="388"/>
      <c r="D115" s="388"/>
      <c r="E115" s="388"/>
      <c r="F115" s="388"/>
      <c r="G115" s="388"/>
      <c r="H115" s="388"/>
      <c r="I115" s="388"/>
      <c r="J115" s="388"/>
      <c r="K115" s="388"/>
      <c r="L115" s="388"/>
    </row>
    <row r="116" spans="1:12">
      <c r="A116" s="388"/>
      <c r="B116" s="388"/>
      <c r="C116" s="388"/>
      <c r="D116" s="388"/>
      <c r="E116" s="388"/>
      <c r="F116" s="388"/>
      <c r="G116" s="388"/>
      <c r="H116" s="388"/>
      <c r="I116" s="388"/>
      <c r="J116" s="388"/>
      <c r="K116" s="388"/>
      <c r="L116" s="388"/>
    </row>
    <row r="117" spans="1:12">
      <c r="A117" s="388"/>
      <c r="B117" s="388"/>
      <c r="C117" s="388"/>
      <c r="D117" s="388"/>
      <c r="E117" s="388"/>
      <c r="F117" s="388"/>
      <c r="G117" s="388"/>
      <c r="H117" s="388"/>
      <c r="I117" s="388"/>
      <c r="J117" s="388"/>
      <c r="K117" s="388"/>
      <c r="L117" s="388"/>
    </row>
    <row r="118" spans="1:12">
      <c r="A118" s="388"/>
      <c r="B118" s="388"/>
      <c r="C118" s="388"/>
      <c r="D118" s="388"/>
      <c r="E118" s="388"/>
      <c r="F118" s="388"/>
      <c r="G118" s="388"/>
      <c r="H118" s="388"/>
      <c r="I118" s="388"/>
      <c r="J118" s="388"/>
      <c r="K118" s="388"/>
      <c r="L118" s="388"/>
    </row>
    <row r="119" spans="1:12">
      <c r="A119" s="388"/>
      <c r="B119" s="388"/>
      <c r="C119" s="388"/>
      <c r="D119" s="388"/>
      <c r="E119" s="388"/>
      <c r="F119" s="388"/>
      <c r="G119" s="388"/>
      <c r="H119" s="388"/>
      <c r="I119" s="388"/>
      <c r="J119" s="388"/>
      <c r="K119" s="388"/>
      <c r="L119" s="388"/>
    </row>
    <row r="120" spans="1:12">
      <c r="A120" s="388"/>
      <c r="B120" s="388"/>
      <c r="C120" s="388"/>
      <c r="D120" s="388"/>
      <c r="E120" s="388"/>
      <c r="F120" s="388"/>
      <c r="G120" s="388"/>
      <c r="H120" s="388"/>
      <c r="I120" s="388"/>
      <c r="J120" s="388"/>
      <c r="K120" s="388"/>
      <c r="L120" s="388"/>
    </row>
    <row r="121" spans="1:12">
      <c r="A121" s="388"/>
      <c r="B121" s="388"/>
      <c r="C121" s="388"/>
      <c r="D121" s="388"/>
      <c r="E121" s="388"/>
      <c r="F121" s="388"/>
      <c r="G121" s="388"/>
      <c r="H121" s="388"/>
      <c r="I121" s="388"/>
      <c r="J121" s="388"/>
      <c r="K121" s="388"/>
      <c r="L121" s="388"/>
    </row>
    <row r="122" spans="1:12">
      <c r="A122" s="388"/>
      <c r="B122" s="388"/>
      <c r="C122" s="388"/>
      <c r="D122" s="388"/>
      <c r="E122" s="388"/>
      <c r="F122" s="388"/>
      <c r="G122" s="388"/>
      <c r="H122" s="388"/>
      <c r="I122" s="388"/>
      <c r="J122" s="388"/>
      <c r="K122" s="388"/>
      <c r="L122" s="388"/>
    </row>
    <row r="123" spans="1:12">
      <c r="A123" s="388"/>
      <c r="B123" s="388"/>
      <c r="C123" s="388"/>
      <c r="D123" s="388"/>
      <c r="E123" s="388"/>
      <c r="F123" s="388"/>
      <c r="G123" s="388"/>
      <c r="H123" s="388"/>
      <c r="I123" s="388"/>
      <c r="J123" s="388"/>
      <c r="K123" s="388"/>
      <c r="L123" s="388"/>
    </row>
    <row r="124" spans="1:12">
      <c r="A124" s="388"/>
      <c r="B124" s="388"/>
      <c r="C124" s="388"/>
      <c r="D124" s="388"/>
      <c r="E124" s="388"/>
      <c r="F124" s="388"/>
      <c r="G124" s="388"/>
      <c r="H124" s="388"/>
      <c r="I124" s="388"/>
      <c r="J124" s="388"/>
      <c r="K124" s="388"/>
      <c r="L124" s="388"/>
    </row>
    <row r="125" spans="1:12">
      <c r="A125" s="388"/>
      <c r="B125" s="388"/>
      <c r="C125" s="388"/>
      <c r="D125" s="388"/>
      <c r="E125" s="388"/>
      <c r="F125" s="388"/>
      <c r="G125" s="388"/>
      <c r="H125" s="388"/>
      <c r="I125" s="388"/>
      <c r="J125" s="388"/>
      <c r="K125" s="388"/>
      <c r="L125" s="388"/>
    </row>
    <row r="126" spans="1:12">
      <c r="A126" s="388"/>
      <c r="B126" s="388"/>
      <c r="C126" s="388"/>
      <c r="D126" s="388"/>
      <c r="E126" s="388"/>
      <c r="F126" s="388"/>
      <c r="G126" s="388"/>
      <c r="H126" s="388"/>
      <c r="I126" s="388"/>
      <c r="J126" s="388"/>
      <c r="K126" s="388"/>
      <c r="L126" s="388"/>
    </row>
    <row r="127" spans="1:12">
      <c r="A127" s="388"/>
      <c r="B127" s="388"/>
      <c r="C127" s="388"/>
      <c r="D127" s="388"/>
      <c r="E127" s="388"/>
      <c r="F127" s="388"/>
      <c r="G127" s="388"/>
      <c r="H127" s="388"/>
      <c r="I127" s="388"/>
      <c r="J127" s="388"/>
      <c r="K127" s="388"/>
      <c r="L127" s="388"/>
    </row>
    <row r="128" spans="1:12">
      <c r="A128" s="388"/>
      <c r="B128" s="388"/>
      <c r="C128" s="388"/>
      <c r="D128" s="388"/>
      <c r="E128" s="388"/>
      <c r="F128" s="388"/>
      <c r="G128" s="388"/>
      <c r="H128" s="388"/>
      <c r="I128" s="388"/>
      <c r="J128" s="388"/>
      <c r="K128" s="388"/>
      <c r="L128" s="388"/>
    </row>
    <row r="129" spans="1:12">
      <c r="A129" s="388"/>
      <c r="B129" s="388"/>
      <c r="C129" s="388"/>
      <c r="D129" s="388"/>
      <c r="E129" s="388"/>
      <c r="F129" s="388"/>
      <c r="G129" s="388"/>
      <c r="H129" s="388"/>
      <c r="I129" s="388"/>
      <c r="J129" s="388"/>
      <c r="K129" s="388"/>
      <c r="L129" s="388"/>
    </row>
    <row r="130" spans="1:12">
      <c r="A130" s="388"/>
      <c r="B130" s="388"/>
      <c r="C130" s="388"/>
      <c r="D130" s="388"/>
      <c r="E130" s="388"/>
      <c r="F130" s="388"/>
      <c r="G130" s="388"/>
      <c r="H130" s="388"/>
      <c r="I130" s="388"/>
      <c r="J130" s="388"/>
      <c r="K130" s="388"/>
      <c r="L130" s="388"/>
    </row>
    <row r="131" spans="1:12">
      <c r="A131" s="388"/>
      <c r="B131" s="388"/>
      <c r="C131" s="388"/>
      <c r="D131" s="388"/>
      <c r="E131" s="388"/>
      <c r="F131" s="388"/>
      <c r="G131" s="388"/>
      <c r="H131" s="388"/>
      <c r="I131" s="388"/>
      <c r="J131" s="388"/>
      <c r="K131" s="388"/>
      <c r="L131" s="388"/>
    </row>
    <row r="132" spans="1:12">
      <c r="A132" s="388"/>
      <c r="B132" s="388"/>
      <c r="C132" s="388"/>
      <c r="D132" s="388"/>
      <c r="E132" s="388"/>
      <c r="F132" s="388"/>
      <c r="G132" s="388"/>
      <c r="H132" s="388"/>
      <c r="I132" s="388"/>
      <c r="J132" s="388"/>
      <c r="K132" s="388"/>
      <c r="L132" s="388"/>
    </row>
    <row r="133" spans="1:12">
      <c r="A133" s="388"/>
      <c r="B133" s="388"/>
      <c r="C133" s="388"/>
      <c r="D133" s="388"/>
      <c r="E133" s="388"/>
      <c r="F133" s="388"/>
      <c r="G133" s="388"/>
      <c r="H133" s="388"/>
      <c r="I133" s="388"/>
      <c r="J133" s="388"/>
      <c r="K133" s="388"/>
      <c r="L133" s="388"/>
    </row>
    <row r="134" spans="1:12">
      <c r="A134" s="388"/>
      <c r="B134" s="388"/>
      <c r="C134" s="388"/>
      <c r="D134" s="388"/>
      <c r="E134" s="388"/>
      <c r="F134" s="388"/>
      <c r="G134" s="388"/>
      <c r="H134" s="388"/>
      <c r="I134" s="388"/>
      <c r="J134" s="388"/>
      <c r="K134" s="388"/>
      <c r="L134" s="388"/>
    </row>
    <row r="135" spans="1:12">
      <c r="A135" s="388"/>
      <c r="B135" s="388"/>
      <c r="C135" s="388"/>
      <c r="D135" s="388"/>
      <c r="E135" s="388"/>
      <c r="F135" s="388"/>
      <c r="G135" s="388"/>
      <c r="H135" s="388"/>
      <c r="I135" s="388"/>
      <c r="J135" s="388"/>
      <c r="K135" s="388"/>
      <c r="L135" s="388"/>
    </row>
    <row r="136" spans="1:12">
      <c r="A136" s="388"/>
      <c r="B136" s="388"/>
      <c r="C136" s="388"/>
      <c r="D136" s="388"/>
      <c r="E136" s="388"/>
      <c r="F136" s="388"/>
      <c r="G136" s="388"/>
      <c r="H136" s="388"/>
      <c r="I136" s="388"/>
      <c r="J136" s="388"/>
      <c r="K136" s="388"/>
      <c r="L136" s="388"/>
    </row>
    <row r="137" spans="1:12">
      <c r="A137" s="388"/>
      <c r="B137" s="388"/>
      <c r="C137" s="388"/>
      <c r="D137" s="388"/>
      <c r="E137" s="388"/>
      <c r="F137" s="388"/>
      <c r="G137" s="388"/>
      <c r="H137" s="388"/>
      <c r="I137" s="388"/>
      <c r="J137" s="388"/>
      <c r="K137" s="388"/>
      <c r="L137" s="388"/>
    </row>
    <row r="138" spans="1:12">
      <c r="A138" s="388"/>
      <c r="B138" s="388"/>
      <c r="C138" s="388"/>
      <c r="D138" s="388"/>
      <c r="E138" s="388"/>
      <c r="F138" s="388"/>
      <c r="G138" s="388"/>
      <c r="H138" s="388"/>
      <c r="I138" s="388"/>
      <c r="J138" s="388"/>
      <c r="K138" s="388"/>
      <c r="L138" s="388"/>
    </row>
    <row r="139" spans="1:12">
      <c r="A139" s="388"/>
      <c r="B139" s="388"/>
      <c r="C139" s="388"/>
      <c r="D139" s="388"/>
      <c r="E139" s="388"/>
      <c r="F139" s="388"/>
      <c r="G139" s="388"/>
      <c r="H139" s="388"/>
      <c r="I139" s="388"/>
      <c r="J139" s="388"/>
      <c r="K139" s="388"/>
      <c r="L139" s="388"/>
    </row>
    <row r="140" spans="1:12">
      <c r="A140" s="388"/>
      <c r="B140" s="388"/>
      <c r="C140" s="388"/>
      <c r="D140" s="388"/>
      <c r="E140" s="388"/>
      <c r="F140" s="388"/>
      <c r="G140" s="388"/>
      <c r="H140" s="388"/>
      <c r="I140" s="388"/>
      <c r="J140" s="388"/>
      <c r="K140" s="388"/>
      <c r="L140" s="388"/>
    </row>
    <row r="141" spans="1:12">
      <c r="A141" s="388"/>
      <c r="B141" s="388"/>
      <c r="C141" s="388"/>
      <c r="D141" s="388"/>
      <c r="E141" s="388"/>
      <c r="F141" s="388"/>
      <c r="G141" s="388"/>
      <c r="H141" s="388"/>
      <c r="I141" s="388"/>
      <c r="J141" s="388"/>
      <c r="K141" s="388"/>
      <c r="L141" s="388"/>
    </row>
    <row r="142" spans="1:12">
      <c r="A142" s="388"/>
      <c r="B142" s="388"/>
      <c r="C142" s="388"/>
      <c r="D142" s="388"/>
      <c r="E142" s="388"/>
      <c r="F142" s="388"/>
      <c r="G142" s="388"/>
      <c r="H142" s="388"/>
      <c r="I142" s="388"/>
      <c r="J142" s="388"/>
      <c r="K142" s="388"/>
      <c r="L142" s="388"/>
    </row>
    <row r="143" spans="1:12">
      <c r="A143" s="388"/>
      <c r="B143" s="388"/>
      <c r="C143" s="388"/>
      <c r="D143" s="388"/>
      <c r="E143" s="388"/>
      <c r="F143" s="388"/>
      <c r="G143" s="388"/>
      <c r="H143" s="388"/>
      <c r="I143" s="388"/>
      <c r="J143" s="388"/>
      <c r="K143" s="388"/>
      <c r="L143" s="388"/>
    </row>
    <row r="144" spans="1:12">
      <c r="A144" s="388"/>
      <c r="B144" s="388"/>
      <c r="C144" s="388"/>
      <c r="D144" s="388"/>
      <c r="E144" s="388"/>
      <c r="F144" s="388"/>
      <c r="G144" s="388"/>
      <c r="H144" s="388"/>
      <c r="I144" s="388"/>
      <c r="J144" s="388"/>
      <c r="K144" s="388"/>
      <c r="L144" s="388"/>
    </row>
    <row r="145" spans="1:12">
      <c r="A145" s="388"/>
      <c r="B145" s="388"/>
      <c r="C145" s="388"/>
      <c r="D145" s="388"/>
      <c r="E145" s="388"/>
      <c r="F145" s="388"/>
      <c r="G145" s="388"/>
      <c r="H145" s="388"/>
      <c r="I145" s="388"/>
      <c r="J145" s="388"/>
      <c r="K145" s="388"/>
      <c r="L145" s="388"/>
    </row>
    <row r="146" spans="1:12">
      <c r="A146" s="388"/>
      <c r="B146" s="388"/>
      <c r="C146" s="388"/>
      <c r="D146" s="388"/>
      <c r="E146" s="388"/>
      <c r="F146" s="388"/>
      <c r="G146" s="388"/>
      <c r="H146" s="388"/>
      <c r="I146" s="388"/>
      <c r="J146" s="388"/>
      <c r="K146" s="388"/>
      <c r="L146" s="388"/>
    </row>
    <row r="147" spans="1:12">
      <c r="A147" s="388"/>
      <c r="B147" s="388"/>
      <c r="C147" s="388"/>
      <c r="D147" s="388"/>
      <c r="E147" s="388"/>
      <c r="F147" s="388"/>
      <c r="G147" s="388"/>
      <c r="H147" s="388"/>
      <c r="I147" s="388"/>
      <c r="J147" s="388"/>
      <c r="K147" s="388"/>
      <c r="L147" s="388"/>
    </row>
    <row r="148" spans="1:12">
      <c r="A148" s="388"/>
      <c r="B148" s="388"/>
      <c r="C148" s="388"/>
      <c r="D148" s="388"/>
      <c r="E148" s="388"/>
      <c r="F148" s="388"/>
      <c r="G148" s="388"/>
      <c r="H148" s="388"/>
      <c r="I148" s="388"/>
      <c r="J148" s="388"/>
      <c r="K148" s="388"/>
      <c r="L148" s="388"/>
    </row>
    <row r="149" spans="1:12">
      <c r="A149" s="388"/>
      <c r="B149" s="388"/>
      <c r="C149" s="388"/>
      <c r="D149" s="388"/>
      <c r="E149" s="388"/>
      <c r="F149" s="388"/>
      <c r="G149" s="388"/>
      <c r="H149" s="388"/>
      <c r="I149" s="388"/>
      <c r="J149" s="388"/>
      <c r="K149" s="388"/>
      <c r="L149" s="388"/>
    </row>
    <row r="150" spans="1:12">
      <c r="A150" s="388"/>
      <c r="B150" s="388"/>
      <c r="C150" s="388"/>
      <c r="D150" s="388"/>
      <c r="E150" s="388"/>
      <c r="F150" s="388"/>
      <c r="G150" s="388"/>
      <c r="H150" s="388"/>
      <c r="I150" s="388"/>
      <c r="J150" s="388"/>
      <c r="K150" s="388"/>
      <c r="L150" s="388"/>
    </row>
    <row r="151" spans="1:12">
      <c r="A151" s="388"/>
      <c r="B151" s="388"/>
      <c r="C151" s="388"/>
      <c r="D151" s="388"/>
      <c r="E151" s="388"/>
      <c r="F151" s="388"/>
      <c r="G151" s="388"/>
      <c r="H151" s="388"/>
      <c r="I151" s="388"/>
      <c r="J151" s="388"/>
      <c r="K151" s="388"/>
      <c r="L151" s="388"/>
    </row>
    <row r="152" spans="1:12">
      <c r="A152" s="388"/>
      <c r="B152" s="388"/>
      <c r="C152" s="388"/>
      <c r="D152" s="388"/>
      <c r="E152" s="388"/>
      <c r="F152" s="388"/>
      <c r="G152" s="388"/>
      <c r="H152" s="388"/>
      <c r="I152" s="388"/>
      <c r="J152" s="388"/>
      <c r="K152" s="388"/>
      <c r="L152" s="388"/>
    </row>
    <row r="153" spans="1:12">
      <c r="A153" s="388"/>
      <c r="B153" s="388"/>
      <c r="C153" s="388"/>
      <c r="D153" s="388"/>
      <c r="E153" s="388"/>
      <c r="F153" s="388"/>
      <c r="G153" s="388"/>
      <c r="H153" s="388"/>
      <c r="I153" s="388"/>
      <c r="J153" s="388"/>
      <c r="K153" s="388"/>
      <c r="L153" s="388"/>
    </row>
    <row r="154" spans="1:12">
      <c r="A154" s="388"/>
      <c r="B154" s="388"/>
      <c r="C154" s="388"/>
      <c r="D154" s="388"/>
      <c r="E154" s="388"/>
      <c r="F154" s="388"/>
      <c r="G154" s="388"/>
      <c r="H154" s="388"/>
      <c r="I154" s="388"/>
      <c r="J154" s="388"/>
      <c r="K154" s="388"/>
      <c r="L154" s="388"/>
    </row>
    <row r="155" spans="1:12">
      <c r="A155" s="388"/>
      <c r="B155" s="388"/>
      <c r="C155" s="388"/>
      <c r="D155" s="388"/>
      <c r="E155" s="388"/>
      <c r="F155" s="388"/>
      <c r="G155" s="388"/>
      <c r="H155" s="388"/>
      <c r="I155" s="388"/>
      <c r="J155" s="388"/>
      <c r="K155" s="388"/>
      <c r="L155" s="388"/>
    </row>
    <row r="156" spans="1:12">
      <c r="A156" s="388"/>
      <c r="B156" s="388"/>
      <c r="C156" s="388"/>
      <c r="D156" s="388"/>
      <c r="E156" s="388"/>
      <c r="F156" s="388"/>
      <c r="G156" s="388"/>
      <c r="H156" s="388"/>
      <c r="I156" s="388"/>
      <c r="J156" s="388"/>
      <c r="K156" s="388"/>
      <c r="L156" s="388"/>
    </row>
    <row r="157" spans="1:12">
      <c r="A157" s="388"/>
      <c r="B157" s="388"/>
      <c r="C157" s="388"/>
      <c r="D157" s="388"/>
      <c r="E157" s="388"/>
      <c r="F157" s="388"/>
      <c r="G157" s="388"/>
      <c r="H157" s="388"/>
      <c r="I157" s="388"/>
      <c r="J157" s="388"/>
      <c r="K157" s="388"/>
      <c r="L157" s="388"/>
    </row>
    <row r="158" spans="1:12">
      <c r="A158" s="388"/>
      <c r="B158" s="388"/>
      <c r="C158" s="388"/>
      <c r="D158" s="388"/>
      <c r="E158" s="388"/>
      <c r="F158" s="388"/>
      <c r="G158" s="388"/>
      <c r="H158" s="388"/>
      <c r="I158" s="388"/>
      <c r="J158" s="388"/>
      <c r="K158" s="388"/>
      <c r="L158" s="388"/>
    </row>
    <row r="159" spans="1:12">
      <c r="A159" s="388"/>
      <c r="B159" s="388"/>
      <c r="C159" s="388"/>
      <c r="D159" s="388"/>
      <c r="E159" s="388"/>
      <c r="F159" s="388"/>
      <c r="G159" s="388"/>
      <c r="H159" s="388"/>
      <c r="I159" s="388"/>
      <c r="J159" s="388"/>
      <c r="K159" s="388"/>
      <c r="L159" s="388"/>
    </row>
    <row r="160" spans="1:12">
      <c r="A160" s="388"/>
      <c r="B160" s="388"/>
      <c r="C160" s="388"/>
      <c r="D160" s="388"/>
      <c r="E160" s="388"/>
      <c r="F160" s="388"/>
      <c r="G160" s="388"/>
      <c r="H160" s="388"/>
      <c r="I160" s="388"/>
      <c r="J160" s="388"/>
      <c r="K160" s="388"/>
      <c r="L160" s="388"/>
    </row>
    <row r="161" spans="1:12">
      <c r="A161" s="388"/>
      <c r="B161" s="388"/>
      <c r="C161" s="388"/>
      <c r="D161" s="388"/>
      <c r="E161" s="388"/>
      <c r="F161" s="388"/>
      <c r="G161" s="388"/>
      <c r="H161" s="388"/>
      <c r="I161" s="388"/>
      <c r="J161" s="388"/>
      <c r="K161" s="388"/>
      <c r="L161" s="388"/>
    </row>
    <row r="162" spans="1:12">
      <c r="A162" s="388"/>
      <c r="B162" s="388"/>
      <c r="C162" s="388"/>
      <c r="D162" s="388"/>
      <c r="E162" s="388"/>
      <c r="F162" s="388"/>
      <c r="G162" s="388"/>
      <c r="H162" s="388"/>
      <c r="I162" s="388"/>
      <c r="J162" s="388"/>
      <c r="K162" s="388"/>
      <c r="L162" s="388"/>
    </row>
    <row r="163" spans="1:12">
      <c r="A163" s="388"/>
      <c r="B163" s="388"/>
      <c r="C163" s="388"/>
      <c r="D163" s="388"/>
      <c r="E163" s="388"/>
      <c r="F163" s="388"/>
      <c r="G163" s="388"/>
      <c r="H163" s="388"/>
      <c r="I163" s="388"/>
      <c r="J163" s="388"/>
      <c r="K163" s="388"/>
      <c r="L163" s="388"/>
    </row>
    <row r="164" spans="1:12">
      <c r="A164" s="388"/>
      <c r="B164" s="388"/>
      <c r="C164" s="388"/>
      <c r="D164" s="388"/>
      <c r="E164" s="388"/>
      <c r="F164" s="388"/>
      <c r="G164" s="388"/>
      <c r="H164" s="388"/>
      <c r="I164" s="388"/>
      <c r="J164" s="388"/>
      <c r="K164" s="388"/>
      <c r="L164" s="388"/>
    </row>
    <row r="165" spans="1:12">
      <c r="A165" s="388"/>
      <c r="B165" s="388"/>
      <c r="C165" s="388"/>
      <c r="D165" s="388"/>
      <c r="E165" s="388"/>
      <c r="F165" s="388"/>
      <c r="G165" s="388"/>
      <c r="H165" s="388"/>
      <c r="I165" s="388"/>
      <c r="J165" s="388"/>
      <c r="K165" s="388"/>
      <c r="L165" s="388"/>
    </row>
  </sheetData>
  <mergeCells count="37">
    <mergeCell ref="GV31:HD31"/>
    <mergeCell ref="HE31:HM31"/>
    <mergeCell ref="HN31:HV31"/>
    <mergeCell ref="HW31:HZ31"/>
    <mergeCell ref="ET31:FB31"/>
    <mergeCell ref="FC31:FK31"/>
    <mergeCell ref="FL31:FT31"/>
    <mergeCell ref="FU31:GC31"/>
    <mergeCell ref="GD31:GL31"/>
    <mergeCell ref="GM31:GU31"/>
    <mergeCell ref="EK31:ES31"/>
    <mergeCell ref="AP31:AX31"/>
    <mergeCell ref="AY31:BG31"/>
    <mergeCell ref="BH31:BP31"/>
    <mergeCell ref="BQ31:BY31"/>
    <mergeCell ref="BZ31:CH31"/>
    <mergeCell ref="CI31:CQ31"/>
    <mergeCell ref="CR31:CZ31"/>
    <mergeCell ref="DA31:DI31"/>
    <mergeCell ref="DJ31:DR31"/>
    <mergeCell ref="DS31:EA31"/>
    <mergeCell ref="EB31:EJ31"/>
    <mergeCell ref="AG31:AO31"/>
    <mergeCell ref="A12:A14"/>
    <mergeCell ref="A15:A17"/>
    <mergeCell ref="A18:A20"/>
    <mergeCell ref="A21:A23"/>
    <mergeCell ref="A24:A26"/>
    <mergeCell ref="A27:A29"/>
    <mergeCell ref="A31:M31"/>
    <mergeCell ref="O31:W31"/>
    <mergeCell ref="X31:AF31"/>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91" orientation="landscape" verticalDpi="597" r:id="rId1"/>
  <headerFooter alignWithMargins="0"/>
  <legacyDrawingHF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2"/>
  <dimension ref="A1:IC50"/>
  <sheetViews>
    <sheetView showGridLines="0" topLeftCell="A7" zoomScaleNormal="100" zoomScaleSheetLayoutView="100" workbookViewId="0">
      <selection activeCell="N27" sqref="N27"/>
    </sheetView>
  </sheetViews>
  <sheetFormatPr defaultColWidth="12.7265625" defaultRowHeight="12.5"/>
  <cols>
    <col min="1" max="1" width="12.26953125" style="164" customWidth="1"/>
    <col min="2" max="2" width="19.1796875" style="164" customWidth="1"/>
    <col min="3" max="10" width="9.7265625" style="164" customWidth="1"/>
    <col min="11" max="11" width="12.26953125" style="164" bestFit="1" customWidth="1"/>
    <col min="12" max="12" width="11" style="164" bestFit="1" customWidth="1"/>
    <col min="13" max="16384" width="12.7265625" style="164"/>
  </cols>
  <sheetData>
    <row r="1" spans="1:13" ht="13">
      <c r="A1" s="1154"/>
      <c r="B1" s="1154"/>
      <c r="C1" s="1154"/>
      <c r="D1" s="1154"/>
      <c r="E1" s="1154"/>
      <c r="F1" s="1154"/>
      <c r="G1" s="1154"/>
      <c r="H1" s="1154"/>
      <c r="I1" s="1154"/>
      <c r="J1" s="1154"/>
      <c r="K1" s="1154"/>
      <c r="L1" s="1154"/>
      <c r="M1" s="1154"/>
    </row>
    <row r="2" spans="1:13" ht="13">
      <c r="K2" s="310"/>
      <c r="L2" s="379"/>
      <c r="M2" s="379"/>
    </row>
    <row r="3" spans="1:13" ht="57.75" customHeight="1">
      <c r="A3" s="1155" t="s">
        <v>289</v>
      </c>
      <c r="B3" s="1155"/>
      <c r="C3" s="1155"/>
      <c r="D3" s="1155"/>
      <c r="E3" s="1155"/>
      <c r="F3" s="1155"/>
      <c r="G3" s="1155"/>
      <c r="H3" s="1155"/>
      <c r="I3" s="1155"/>
      <c r="J3" s="1155"/>
      <c r="K3" s="1155"/>
      <c r="L3" s="1155"/>
      <c r="M3" s="1155"/>
    </row>
    <row r="4" spans="1:13">
      <c r="A4" s="1158"/>
      <c r="B4" s="1158"/>
      <c r="C4" s="1158"/>
      <c r="D4" s="1158"/>
      <c r="E4" s="1158"/>
      <c r="F4" s="1158"/>
      <c r="G4" s="1158"/>
      <c r="H4" s="1158"/>
      <c r="J4" s="1161" t="s">
        <v>271</v>
      </c>
      <c r="K4" s="1161"/>
      <c r="L4" s="1161"/>
      <c r="M4" s="1162"/>
    </row>
    <row r="5" spans="1:13" s="380" customFormat="1" ht="42.75" customHeight="1">
      <c r="A5" s="382" t="s">
        <v>159</v>
      </c>
      <c r="B5" s="382"/>
      <c r="C5" s="382" t="s">
        <v>236</v>
      </c>
      <c r="D5" s="382" t="s">
        <v>237</v>
      </c>
      <c r="E5" s="382" t="s">
        <v>238</v>
      </c>
      <c r="F5" s="382" t="s">
        <v>239</v>
      </c>
      <c r="G5" s="382" t="s">
        <v>240</v>
      </c>
      <c r="H5" s="382" t="s">
        <v>241</v>
      </c>
      <c r="I5" s="382" t="s">
        <v>262</v>
      </c>
      <c r="J5" s="382" t="s">
        <v>263</v>
      </c>
      <c r="K5" s="653"/>
      <c r="L5" s="740" t="s">
        <v>660</v>
      </c>
      <c r="M5" s="1008" t="s">
        <v>661</v>
      </c>
    </row>
    <row r="6" spans="1:13">
      <c r="A6" s="1146">
        <v>2016</v>
      </c>
      <c r="B6" s="749" t="s">
        <v>272</v>
      </c>
      <c r="C6" s="743">
        <v>1121.5</v>
      </c>
      <c r="D6" s="743">
        <v>2137.8000000000002</v>
      </c>
      <c r="E6" s="743">
        <v>1044.3</v>
      </c>
      <c r="F6" s="743">
        <v>472</v>
      </c>
      <c r="G6" s="743">
        <v>249.4</v>
      </c>
      <c r="H6" s="743">
        <v>192.5</v>
      </c>
      <c r="I6" s="743">
        <v>159.5</v>
      </c>
      <c r="J6" s="743">
        <v>115.2</v>
      </c>
      <c r="K6" s="741" t="s">
        <v>272</v>
      </c>
      <c r="L6" s="741">
        <v>5492.11</v>
      </c>
      <c r="M6" s="742">
        <v>501.4</v>
      </c>
    </row>
    <row r="7" spans="1:13">
      <c r="A7" s="1147"/>
      <c r="B7" s="750" t="s">
        <v>273</v>
      </c>
      <c r="C7" s="746" t="s">
        <v>609</v>
      </c>
      <c r="D7" s="746" t="s">
        <v>609</v>
      </c>
      <c r="E7" s="746" t="s">
        <v>609</v>
      </c>
      <c r="F7" s="746" t="s">
        <v>609</v>
      </c>
      <c r="G7" s="746" t="s">
        <v>609</v>
      </c>
      <c r="H7" s="746" t="s">
        <v>609</v>
      </c>
      <c r="I7" s="746" t="s">
        <v>609</v>
      </c>
      <c r="J7" s="746" t="s">
        <v>609</v>
      </c>
      <c r="K7" s="742" t="s">
        <v>273</v>
      </c>
      <c r="L7" s="742">
        <v>5993.5099999999993</v>
      </c>
      <c r="M7" s="742">
        <v>5993.5099999999993</v>
      </c>
    </row>
    <row r="8" spans="1:13">
      <c r="A8" s="1148"/>
      <c r="B8" s="751" t="s">
        <v>267</v>
      </c>
      <c r="C8" s="902">
        <v>18.7</v>
      </c>
      <c r="D8" s="902">
        <v>54.4</v>
      </c>
      <c r="E8" s="902">
        <v>71.900000000000006</v>
      </c>
      <c r="F8" s="902">
        <v>79.8</v>
      </c>
      <c r="G8" s="902">
        <v>83.9</v>
      </c>
      <c r="H8" s="902">
        <v>87.2</v>
      </c>
      <c r="I8" s="902">
        <v>89.8</v>
      </c>
      <c r="J8" s="902">
        <v>91.6</v>
      </c>
      <c r="K8" s="752" t="s">
        <v>268</v>
      </c>
      <c r="L8" s="904">
        <v>91.62</v>
      </c>
      <c r="M8" s="904">
        <v>8.4</v>
      </c>
    </row>
    <row r="9" spans="1:13">
      <c r="A9" s="1146">
        <v>2017</v>
      </c>
      <c r="B9" s="749" t="s">
        <v>272</v>
      </c>
      <c r="C9" s="743">
        <v>1157.2</v>
      </c>
      <c r="D9" s="743">
        <v>2168.5</v>
      </c>
      <c r="E9" s="743">
        <v>1058.4000000000001</v>
      </c>
      <c r="F9" s="743">
        <v>473.8</v>
      </c>
      <c r="G9" s="743">
        <v>257.2</v>
      </c>
      <c r="H9" s="743">
        <v>196.6</v>
      </c>
      <c r="I9" s="743">
        <v>149.5</v>
      </c>
      <c r="J9" s="743" t="s">
        <v>609</v>
      </c>
      <c r="K9" s="741" t="s">
        <v>272</v>
      </c>
      <c r="L9" s="741">
        <v>5461.35</v>
      </c>
      <c r="M9" s="741">
        <v>609.4</v>
      </c>
    </row>
    <row r="10" spans="1:13">
      <c r="A10" s="1147"/>
      <c r="B10" s="750" t="s">
        <v>273</v>
      </c>
      <c r="C10" s="746" t="s">
        <v>609</v>
      </c>
      <c r="D10" s="746" t="s">
        <v>609</v>
      </c>
      <c r="E10" s="746" t="s">
        <v>609</v>
      </c>
      <c r="F10" s="746" t="s">
        <v>609</v>
      </c>
      <c r="G10" s="746" t="s">
        <v>609</v>
      </c>
      <c r="H10" s="746" t="s">
        <v>609</v>
      </c>
      <c r="I10" s="746" t="s">
        <v>609</v>
      </c>
      <c r="J10" s="746" t="s">
        <v>609</v>
      </c>
      <c r="K10" s="742" t="s">
        <v>273</v>
      </c>
      <c r="L10" s="742">
        <v>6070.75</v>
      </c>
      <c r="M10" s="742">
        <v>6070.75</v>
      </c>
    </row>
    <row r="11" spans="1:13">
      <c r="A11" s="1148"/>
      <c r="B11" s="751" t="s">
        <v>267</v>
      </c>
      <c r="C11" s="902">
        <v>19.100000000000001</v>
      </c>
      <c r="D11" s="902">
        <v>54.8</v>
      </c>
      <c r="E11" s="902">
        <v>72.2</v>
      </c>
      <c r="F11" s="902">
        <v>80</v>
      </c>
      <c r="G11" s="902">
        <v>84.3</v>
      </c>
      <c r="H11" s="902">
        <v>87.5</v>
      </c>
      <c r="I11" s="902">
        <v>90</v>
      </c>
      <c r="J11" s="920" t="s">
        <v>609</v>
      </c>
      <c r="K11" s="752" t="s">
        <v>268</v>
      </c>
      <c r="L11" s="904">
        <v>89.96</v>
      </c>
      <c r="M11" s="904">
        <v>10.199999999999999</v>
      </c>
    </row>
    <row r="12" spans="1:13">
      <c r="A12" s="1146">
        <v>2018</v>
      </c>
      <c r="B12" s="749" t="s">
        <v>272</v>
      </c>
      <c r="C12" s="743">
        <v>1179.4000000000001</v>
      </c>
      <c r="D12" s="743">
        <v>2206.1999999999998</v>
      </c>
      <c r="E12" s="743">
        <v>1017.6</v>
      </c>
      <c r="F12" s="743">
        <v>454.3</v>
      </c>
      <c r="G12" s="743">
        <v>247.5</v>
      </c>
      <c r="H12" s="743">
        <v>176</v>
      </c>
      <c r="I12" s="743" t="s">
        <v>609</v>
      </c>
      <c r="J12" s="743" t="s">
        <v>609</v>
      </c>
      <c r="K12" s="741" t="s">
        <v>272</v>
      </c>
      <c r="L12" s="741">
        <v>5280.94</v>
      </c>
      <c r="M12" s="741">
        <v>739.4</v>
      </c>
    </row>
    <row r="13" spans="1:13">
      <c r="A13" s="1147"/>
      <c r="B13" s="750" t="s">
        <v>273</v>
      </c>
      <c r="C13" s="746" t="s">
        <v>609</v>
      </c>
      <c r="D13" s="746" t="s">
        <v>609</v>
      </c>
      <c r="E13" s="746" t="s">
        <v>609</v>
      </c>
      <c r="F13" s="746" t="s">
        <v>609</v>
      </c>
      <c r="G13" s="746" t="s">
        <v>609</v>
      </c>
      <c r="H13" s="746" t="s">
        <v>609</v>
      </c>
      <c r="I13" s="746" t="s">
        <v>609</v>
      </c>
      <c r="J13" s="746" t="s">
        <v>609</v>
      </c>
      <c r="K13" s="742" t="s">
        <v>273</v>
      </c>
      <c r="L13" s="742">
        <v>6020.33</v>
      </c>
      <c r="M13" s="742">
        <v>6020.33</v>
      </c>
    </row>
    <row r="14" spans="1:13">
      <c r="A14" s="1148"/>
      <c r="B14" s="751" t="s">
        <v>267</v>
      </c>
      <c r="C14" s="902">
        <v>19.600000000000001</v>
      </c>
      <c r="D14" s="902">
        <v>56.2</v>
      </c>
      <c r="E14" s="902">
        <v>73.099999999999994</v>
      </c>
      <c r="F14" s="902">
        <v>80.7</v>
      </c>
      <c r="G14" s="902">
        <v>84.8</v>
      </c>
      <c r="H14" s="902">
        <v>87.7</v>
      </c>
      <c r="I14" s="920" t="s">
        <v>609</v>
      </c>
      <c r="J14" s="920" t="s">
        <v>609</v>
      </c>
      <c r="K14" s="752" t="s">
        <v>268</v>
      </c>
      <c r="L14" s="904">
        <v>87.72</v>
      </c>
      <c r="M14" s="904">
        <v>12.3</v>
      </c>
    </row>
    <row r="15" spans="1:13">
      <c r="A15" s="1146">
        <v>2019</v>
      </c>
      <c r="B15" s="749" t="s">
        <v>272</v>
      </c>
      <c r="C15" s="743">
        <v>1207.2</v>
      </c>
      <c r="D15" s="743">
        <v>2125.1999999999998</v>
      </c>
      <c r="E15" s="743">
        <v>1048.9000000000001</v>
      </c>
      <c r="F15" s="743">
        <v>406.6</v>
      </c>
      <c r="G15" s="743">
        <v>216</v>
      </c>
      <c r="H15" s="743" t="s">
        <v>609</v>
      </c>
      <c r="I15" s="743" t="s">
        <v>609</v>
      </c>
      <c r="J15" s="743" t="s">
        <v>609</v>
      </c>
      <c r="K15" s="741" t="s">
        <v>272</v>
      </c>
      <c r="L15" s="815">
        <v>5003.96</v>
      </c>
      <c r="M15" s="815">
        <v>918</v>
      </c>
    </row>
    <row r="16" spans="1:13">
      <c r="A16" s="1147"/>
      <c r="B16" s="750" t="s">
        <v>273</v>
      </c>
      <c r="C16" s="746" t="s">
        <v>609</v>
      </c>
      <c r="D16" s="746" t="s">
        <v>609</v>
      </c>
      <c r="E16" s="746" t="s">
        <v>609</v>
      </c>
      <c r="F16" s="746" t="s">
        <v>609</v>
      </c>
      <c r="G16" s="746" t="s">
        <v>609</v>
      </c>
      <c r="H16" s="746" t="s">
        <v>609</v>
      </c>
      <c r="I16" s="746" t="s">
        <v>609</v>
      </c>
      <c r="J16" s="746" t="s">
        <v>609</v>
      </c>
      <c r="K16" s="742" t="s">
        <v>273</v>
      </c>
      <c r="L16" s="816">
        <f>L15+M15</f>
        <v>5921.96</v>
      </c>
      <c r="M16" s="816">
        <v>5921.96</v>
      </c>
    </row>
    <row r="17" spans="1:237">
      <c r="A17" s="1148"/>
      <c r="B17" s="751" t="s">
        <v>267</v>
      </c>
      <c r="C17" s="902">
        <v>20.399999999999999</v>
      </c>
      <c r="D17" s="902">
        <v>56.3</v>
      </c>
      <c r="E17" s="902">
        <v>74</v>
      </c>
      <c r="F17" s="902">
        <v>80.900000000000006</v>
      </c>
      <c r="G17" s="902">
        <v>84.5</v>
      </c>
      <c r="H17" s="920" t="s">
        <v>609</v>
      </c>
      <c r="I17" s="920" t="s">
        <v>609</v>
      </c>
      <c r="J17" s="920" t="s">
        <v>609</v>
      </c>
      <c r="K17" s="752" t="s">
        <v>268</v>
      </c>
      <c r="L17" s="1019">
        <v>84.5</v>
      </c>
      <c r="M17" s="1019">
        <v>15.5</v>
      </c>
    </row>
    <row r="18" spans="1:237">
      <c r="A18" s="1146">
        <v>2020</v>
      </c>
      <c r="B18" s="749" t="s">
        <v>272</v>
      </c>
      <c r="C18" s="743">
        <v>911.6</v>
      </c>
      <c r="D18" s="743">
        <v>1582.6</v>
      </c>
      <c r="E18" s="743">
        <v>690</v>
      </c>
      <c r="F18" s="743">
        <v>258.2</v>
      </c>
      <c r="G18" s="743" t="s">
        <v>609</v>
      </c>
      <c r="H18" s="743" t="s">
        <v>609</v>
      </c>
      <c r="I18" s="743" t="s">
        <v>609</v>
      </c>
      <c r="J18" s="743" t="s">
        <v>609</v>
      </c>
      <c r="K18" s="741" t="s">
        <v>272</v>
      </c>
      <c r="L18" s="815">
        <v>3442.45</v>
      </c>
      <c r="M18" s="815">
        <v>1177.5999999999999</v>
      </c>
    </row>
    <row r="19" spans="1:237">
      <c r="A19" s="1147"/>
      <c r="B19" s="750" t="s">
        <v>273</v>
      </c>
      <c r="C19" s="746" t="s">
        <v>609</v>
      </c>
      <c r="D19" s="746" t="s">
        <v>609</v>
      </c>
      <c r="E19" s="746" t="s">
        <v>609</v>
      </c>
      <c r="F19" s="746" t="s">
        <v>609</v>
      </c>
      <c r="G19" s="746" t="s">
        <v>609</v>
      </c>
      <c r="H19" s="746" t="s">
        <v>609</v>
      </c>
      <c r="I19" s="746" t="s">
        <v>609</v>
      </c>
      <c r="J19" s="746" t="s">
        <v>609</v>
      </c>
      <c r="K19" s="742" t="s">
        <v>273</v>
      </c>
      <c r="L19" s="816">
        <v>4620</v>
      </c>
      <c r="M19" s="816">
        <v>4620</v>
      </c>
    </row>
    <row r="20" spans="1:237">
      <c r="A20" s="1148"/>
      <c r="B20" s="751" t="s">
        <v>267</v>
      </c>
      <c r="C20" s="902">
        <v>19.7</v>
      </c>
      <c r="D20" s="902">
        <v>54</v>
      </c>
      <c r="E20" s="902">
        <v>68.900000000000006</v>
      </c>
      <c r="F20" s="902">
        <v>74.5</v>
      </c>
      <c r="G20" s="920" t="s">
        <v>609</v>
      </c>
      <c r="H20" s="920" t="s">
        <v>609</v>
      </c>
      <c r="I20" s="920" t="s">
        <v>609</v>
      </c>
      <c r="J20" s="920" t="s">
        <v>609</v>
      </c>
      <c r="K20" s="752" t="s">
        <v>268</v>
      </c>
      <c r="L20" s="1019">
        <v>74.510000000000005</v>
      </c>
      <c r="M20" s="1019">
        <v>25.5</v>
      </c>
    </row>
    <row r="21" spans="1:237">
      <c r="A21" s="1146">
        <v>2021</v>
      </c>
      <c r="B21" s="749" t="s">
        <v>272</v>
      </c>
      <c r="C21" s="743">
        <v>1085.9000000000001</v>
      </c>
      <c r="D21" s="743">
        <v>1892.4</v>
      </c>
      <c r="E21" s="743">
        <v>821.9</v>
      </c>
      <c r="F21" s="743" t="s">
        <v>609</v>
      </c>
      <c r="G21" s="743" t="s">
        <v>609</v>
      </c>
      <c r="H21" s="743" t="s">
        <v>609</v>
      </c>
      <c r="I21" s="743" t="s">
        <v>609</v>
      </c>
      <c r="J21" s="743" t="s">
        <v>609</v>
      </c>
      <c r="K21" s="741" t="s">
        <v>272</v>
      </c>
      <c r="L21" s="815">
        <v>3800.22</v>
      </c>
      <c r="M21" s="815">
        <v>1286.2</v>
      </c>
    </row>
    <row r="22" spans="1:237">
      <c r="A22" s="1147"/>
      <c r="B22" s="750" t="s">
        <v>273</v>
      </c>
      <c r="C22" s="746" t="s">
        <v>609</v>
      </c>
      <c r="D22" s="746" t="s">
        <v>609</v>
      </c>
      <c r="E22" s="746" t="s">
        <v>609</v>
      </c>
      <c r="F22" s="746" t="s">
        <v>609</v>
      </c>
      <c r="G22" s="746" t="s">
        <v>609</v>
      </c>
      <c r="H22" s="746" t="s">
        <v>609</v>
      </c>
      <c r="I22" s="746" t="s">
        <v>609</v>
      </c>
      <c r="J22" s="746" t="s">
        <v>609</v>
      </c>
      <c r="K22" s="742" t="s">
        <v>273</v>
      </c>
      <c r="L22" s="816">
        <v>5086.46</v>
      </c>
      <c r="M22" s="816">
        <v>4470.3999999999996</v>
      </c>
    </row>
    <row r="23" spans="1:237">
      <c r="A23" s="1148"/>
      <c r="B23" s="751" t="s">
        <v>267</v>
      </c>
      <c r="C23" s="902">
        <v>21.3</v>
      </c>
      <c r="D23" s="902">
        <v>58.6</v>
      </c>
      <c r="E23" s="902">
        <v>74.7</v>
      </c>
      <c r="F23" s="920" t="s">
        <v>609</v>
      </c>
      <c r="G23" s="920" t="s">
        <v>609</v>
      </c>
      <c r="H23" s="920" t="s">
        <v>609</v>
      </c>
      <c r="I23" s="920" t="s">
        <v>609</v>
      </c>
      <c r="J23" s="920" t="s">
        <v>609</v>
      </c>
      <c r="K23" s="752" t="s">
        <v>268</v>
      </c>
      <c r="L23" s="1019">
        <v>74.7</v>
      </c>
      <c r="M23" s="1019">
        <v>25.3</v>
      </c>
    </row>
    <row r="24" spans="1:237">
      <c r="A24" s="1146">
        <v>2022</v>
      </c>
      <c r="B24" s="749" t="s">
        <v>272</v>
      </c>
      <c r="C24" s="743">
        <v>1181.0999999999999</v>
      </c>
      <c r="D24" s="743">
        <v>1930.9</v>
      </c>
      <c r="E24" s="743" t="s">
        <v>609</v>
      </c>
      <c r="F24" s="743" t="s">
        <v>609</v>
      </c>
      <c r="G24" s="743" t="s">
        <v>609</v>
      </c>
      <c r="H24" s="743" t="s">
        <v>609</v>
      </c>
      <c r="I24" s="743" t="s">
        <v>609</v>
      </c>
      <c r="J24" s="743" t="s">
        <v>609</v>
      </c>
      <c r="K24" s="741" t="s">
        <v>272</v>
      </c>
      <c r="L24" s="815">
        <v>3112.02</v>
      </c>
      <c r="M24" s="815">
        <v>2423.1</v>
      </c>
    </row>
    <row r="25" spans="1:237">
      <c r="A25" s="1147"/>
      <c r="B25" s="750" t="s">
        <v>273</v>
      </c>
      <c r="C25" s="746" t="s">
        <v>609</v>
      </c>
      <c r="D25" s="746" t="s">
        <v>609</v>
      </c>
      <c r="E25" s="746" t="s">
        <v>609</v>
      </c>
      <c r="F25" s="746" t="s">
        <v>609</v>
      </c>
      <c r="G25" s="746" t="s">
        <v>609</v>
      </c>
      <c r="H25" s="746" t="s">
        <v>609</v>
      </c>
      <c r="I25" s="746" t="s">
        <v>609</v>
      </c>
      <c r="J25" s="746" t="s">
        <v>609</v>
      </c>
      <c r="K25" s="742" t="s">
        <v>273</v>
      </c>
      <c r="L25" s="816">
        <v>5535.17</v>
      </c>
      <c r="M25" s="816">
        <v>5535.17</v>
      </c>
    </row>
    <row r="26" spans="1:237">
      <c r="A26" s="1148"/>
      <c r="B26" s="751" t="s">
        <v>267</v>
      </c>
      <c r="C26" s="902">
        <v>21.3</v>
      </c>
      <c r="D26" s="902">
        <v>56.2</v>
      </c>
      <c r="E26" s="920" t="s">
        <v>609</v>
      </c>
      <c r="F26" s="920" t="s">
        <v>609</v>
      </c>
      <c r="G26" s="920" t="s">
        <v>609</v>
      </c>
      <c r="H26" s="920" t="s">
        <v>609</v>
      </c>
      <c r="I26" s="920" t="s">
        <v>609</v>
      </c>
      <c r="J26" s="920" t="s">
        <v>609</v>
      </c>
      <c r="K26" s="752" t="s">
        <v>268</v>
      </c>
      <c r="L26" s="1019">
        <v>56.22</v>
      </c>
      <c r="M26" s="1019">
        <v>43.8</v>
      </c>
    </row>
    <row r="27" spans="1:237">
      <c r="A27" s="1146">
        <v>2023</v>
      </c>
      <c r="B27" s="749" t="s">
        <v>272</v>
      </c>
      <c r="C27" s="743">
        <v>1039</v>
      </c>
      <c r="D27" s="743" t="s">
        <v>609</v>
      </c>
      <c r="E27" s="743" t="s">
        <v>609</v>
      </c>
      <c r="F27" s="743" t="s">
        <v>609</v>
      </c>
      <c r="G27" s="743" t="s">
        <v>609</v>
      </c>
      <c r="H27" s="743" t="s">
        <v>609</v>
      </c>
      <c r="I27" s="743" t="s">
        <v>609</v>
      </c>
      <c r="J27" s="743" t="s">
        <v>609</v>
      </c>
      <c r="K27" s="741" t="s">
        <v>272</v>
      </c>
      <c r="L27" s="815">
        <v>1038.71</v>
      </c>
      <c r="M27" s="815">
        <v>4454.1000000000004</v>
      </c>
    </row>
    <row r="28" spans="1:237">
      <c r="A28" s="1147"/>
      <c r="B28" s="750" t="s">
        <v>273</v>
      </c>
      <c r="C28" s="746" t="s">
        <v>609</v>
      </c>
      <c r="D28" s="746" t="s">
        <v>609</v>
      </c>
      <c r="E28" s="746" t="s">
        <v>609</v>
      </c>
      <c r="F28" s="746" t="s">
        <v>609</v>
      </c>
      <c r="G28" s="746" t="s">
        <v>609</v>
      </c>
      <c r="H28" s="746" t="s">
        <v>609</v>
      </c>
      <c r="I28" s="746" t="s">
        <v>609</v>
      </c>
      <c r="J28" s="746" t="s">
        <v>609</v>
      </c>
      <c r="K28" s="742" t="s">
        <v>273</v>
      </c>
      <c r="L28" s="816">
        <v>5492.78</v>
      </c>
      <c r="M28" s="816">
        <v>5492.78</v>
      </c>
    </row>
    <row r="29" spans="1:237">
      <c r="A29" s="1148"/>
      <c r="B29" s="751" t="s">
        <v>267</v>
      </c>
      <c r="C29" s="902">
        <v>18.899999999999999</v>
      </c>
      <c r="D29" s="920" t="s">
        <v>609</v>
      </c>
      <c r="E29" s="920" t="s">
        <v>609</v>
      </c>
      <c r="F29" s="920" t="s">
        <v>609</v>
      </c>
      <c r="G29" s="920" t="s">
        <v>609</v>
      </c>
      <c r="H29" s="920" t="s">
        <v>609</v>
      </c>
      <c r="I29" s="920" t="s">
        <v>609</v>
      </c>
      <c r="J29" s="920" t="s">
        <v>609</v>
      </c>
      <c r="K29" s="752" t="s">
        <v>268</v>
      </c>
      <c r="L29" s="1019">
        <v>18.91</v>
      </c>
      <c r="M29" s="1019">
        <v>81.099999999999994</v>
      </c>
    </row>
    <row r="30" spans="1:237">
      <c r="A30" s="389"/>
      <c r="B30" s="389"/>
      <c r="C30" s="390"/>
      <c r="D30" s="390"/>
      <c r="E30" s="391"/>
      <c r="F30" s="391"/>
      <c r="G30" s="391"/>
      <c r="H30" s="391"/>
      <c r="I30" s="391"/>
      <c r="J30" s="391"/>
      <c r="K30" s="392"/>
      <c r="L30" s="393"/>
      <c r="M30" s="392"/>
    </row>
    <row r="31" spans="1:237" s="386" customFormat="1">
      <c r="A31" s="313" t="s">
        <v>204</v>
      </c>
      <c r="B31" s="313"/>
      <c r="C31" s="313"/>
      <c r="D31" s="313"/>
      <c r="E31" s="313"/>
      <c r="F31" s="313"/>
      <c r="G31" s="313"/>
      <c r="H31" s="313"/>
      <c r="I31" s="313"/>
      <c r="J31" s="313"/>
      <c r="K31" s="313"/>
      <c r="L31" s="313"/>
      <c r="M31" s="313"/>
    </row>
    <row r="32" spans="1:237" s="386" customFormat="1" ht="52.5" customHeight="1">
      <c r="A32" s="1157" t="s">
        <v>523</v>
      </c>
      <c r="B32" s="1157"/>
      <c r="C32" s="1157"/>
      <c r="D32" s="1157"/>
      <c r="E32" s="1157"/>
      <c r="F32" s="1157"/>
      <c r="G32" s="1157"/>
      <c r="H32" s="1157"/>
      <c r="I32" s="1157"/>
      <c r="J32" s="1157"/>
      <c r="K32" s="1157"/>
      <c r="L32" s="1157"/>
      <c r="M32" s="1157"/>
      <c r="N32" s="1153"/>
      <c r="O32" s="1153"/>
      <c r="P32" s="1153"/>
      <c r="Q32" s="1153"/>
      <c r="R32" s="1153"/>
      <c r="S32" s="1153"/>
      <c r="T32" s="1153"/>
      <c r="U32" s="1153"/>
      <c r="V32" s="1153"/>
      <c r="W32" s="1153"/>
      <c r="X32" s="1153"/>
      <c r="Y32" s="1153"/>
      <c r="Z32" s="1153"/>
      <c r="AA32" s="1153"/>
      <c r="AB32" s="1153"/>
      <c r="AC32" s="1153"/>
      <c r="AD32" s="1153"/>
      <c r="AE32" s="1153"/>
      <c r="AF32" s="1153"/>
      <c r="AG32" s="1153"/>
      <c r="AH32" s="1153"/>
      <c r="AI32" s="1153"/>
      <c r="AJ32" s="1153"/>
      <c r="AK32" s="1153"/>
      <c r="AL32" s="1153"/>
      <c r="AM32" s="1153"/>
      <c r="AN32" s="1153"/>
      <c r="AO32" s="1153"/>
      <c r="AP32" s="1153"/>
      <c r="AQ32" s="1153"/>
      <c r="AR32" s="1153"/>
      <c r="AS32" s="1153"/>
      <c r="AT32" s="1153"/>
      <c r="AU32" s="1153"/>
      <c r="AV32" s="1153"/>
      <c r="AW32" s="1153"/>
      <c r="AX32" s="1153"/>
      <c r="AY32" s="1153"/>
      <c r="AZ32" s="1153"/>
      <c r="BA32" s="1153"/>
      <c r="BB32" s="1153"/>
      <c r="BC32" s="1153"/>
      <c r="BD32" s="1153"/>
      <c r="BE32" s="1153"/>
      <c r="BF32" s="1153"/>
      <c r="BG32" s="1153"/>
      <c r="BH32" s="1153"/>
      <c r="BI32" s="1153"/>
      <c r="BJ32" s="1153"/>
      <c r="BK32" s="1153"/>
      <c r="BL32" s="1153"/>
      <c r="BM32" s="1153"/>
      <c r="BN32" s="1153"/>
      <c r="BO32" s="1153"/>
      <c r="BP32" s="1153"/>
      <c r="BQ32" s="1153"/>
      <c r="BR32" s="1153"/>
      <c r="BS32" s="1153"/>
      <c r="BT32" s="1153"/>
      <c r="BU32" s="1153"/>
      <c r="BV32" s="1153"/>
      <c r="BW32" s="1153"/>
      <c r="BX32" s="1153"/>
      <c r="BY32" s="1153"/>
      <c r="BZ32" s="1153"/>
      <c r="CA32" s="1153"/>
      <c r="CB32" s="1153"/>
      <c r="CC32" s="1153"/>
      <c r="CD32" s="1153"/>
      <c r="CE32" s="1153"/>
      <c r="CF32" s="1153"/>
      <c r="CG32" s="1153"/>
      <c r="CH32" s="1153"/>
      <c r="CI32" s="1153"/>
      <c r="CJ32" s="1153"/>
      <c r="CK32" s="1153"/>
      <c r="CL32" s="1153"/>
      <c r="CM32" s="1153"/>
      <c r="CN32" s="1153"/>
      <c r="CO32" s="1153"/>
      <c r="CP32" s="1153"/>
      <c r="CQ32" s="1153"/>
      <c r="CR32" s="1153"/>
      <c r="CS32" s="1153"/>
      <c r="CT32" s="1153"/>
      <c r="CU32" s="1153"/>
      <c r="CV32" s="1153"/>
      <c r="CW32" s="1153"/>
      <c r="CX32" s="1153"/>
      <c r="CY32" s="1153"/>
      <c r="CZ32" s="1153"/>
      <c r="DA32" s="1153"/>
      <c r="DB32" s="1153"/>
      <c r="DC32" s="1153"/>
      <c r="DD32" s="1153"/>
      <c r="DE32" s="1153"/>
      <c r="DF32" s="1153"/>
      <c r="DG32" s="1153"/>
      <c r="DH32" s="1153"/>
      <c r="DI32" s="1153"/>
      <c r="DJ32" s="1153"/>
      <c r="DK32" s="1153"/>
      <c r="DL32" s="1153"/>
      <c r="DM32" s="1153"/>
      <c r="DN32" s="1153"/>
      <c r="DO32" s="1153"/>
      <c r="DP32" s="1153"/>
      <c r="DQ32" s="1153"/>
      <c r="DR32" s="1153"/>
      <c r="DS32" s="1153"/>
      <c r="DT32" s="1153"/>
      <c r="DU32" s="1153"/>
      <c r="DV32" s="1153"/>
      <c r="DW32" s="1153"/>
      <c r="DX32" s="1153"/>
      <c r="DY32" s="1153"/>
      <c r="DZ32" s="1153"/>
      <c r="EA32" s="1153"/>
      <c r="EB32" s="1153"/>
      <c r="EC32" s="1153"/>
      <c r="ED32" s="1153"/>
      <c r="EE32" s="1153"/>
      <c r="EF32" s="1153"/>
      <c r="EG32" s="1153"/>
      <c r="EH32" s="1153"/>
      <c r="EI32" s="1153"/>
      <c r="EJ32" s="1153"/>
      <c r="EK32" s="1153"/>
      <c r="EL32" s="1153"/>
      <c r="EM32" s="1153"/>
      <c r="EN32" s="1153"/>
      <c r="EO32" s="1153"/>
      <c r="EP32" s="1153"/>
      <c r="EQ32" s="1153"/>
      <c r="ER32" s="1153"/>
      <c r="ES32" s="1153"/>
      <c r="ET32" s="1153"/>
      <c r="EU32" s="1153"/>
      <c r="EV32" s="1153"/>
      <c r="EW32" s="1153"/>
      <c r="EX32" s="1153"/>
      <c r="EY32" s="1153"/>
      <c r="EZ32" s="1153"/>
      <c r="FA32" s="1153"/>
      <c r="FB32" s="1153"/>
      <c r="FC32" s="1153"/>
      <c r="FD32" s="1153"/>
      <c r="FE32" s="1153"/>
      <c r="FF32" s="1153"/>
      <c r="FG32" s="1153"/>
      <c r="FH32" s="1153"/>
      <c r="FI32" s="1153"/>
      <c r="FJ32" s="1153"/>
      <c r="FK32" s="1153"/>
      <c r="FL32" s="1153"/>
      <c r="FM32" s="1153"/>
      <c r="FN32" s="1153"/>
      <c r="FO32" s="1153"/>
      <c r="FP32" s="1153"/>
      <c r="FQ32" s="1153"/>
      <c r="FR32" s="1153"/>
      <c r="FS32" s="1153"/>
      <c r="FT32" s="1153"/>
      <c r="FU32" s="1153"/>
      <c r="FV32" s="1153"/>
      <c r="FW32" s="1153"/>
      <c r="FX32" s="1153"/>
      <c r="FY32" s="1153"/>
      <c r="FZ32" s="1153"/>
      <c r="GA32" s="1153"/>
      <c r="GB32" s="1153"/>
      <c r="GC32" s="1153"/>
      <c r="GD32" s="1153"/>
      <c r="GE32" s="1153"/>
      <c r="GF32" s="1153"/>
      <c r="GG32" s="1153"/>
      <c r="GH32" s="1153"/>
      <c r="GI32" s="1153"/>
      <c r="GJ32" s="1153"/>
      <c r="GK32" s="1153"/>
      <c r="GL32" s="1153"/>
      <c r="GM32" s="1153"/>
      <c r="GN32" s="1153"/>
      <c r="GO32" s="1153"/>
      <c r="GP32" s="1153"/>
      <c r="GQ32" s="1153"/>
      <c r="GR32" s="1153"/>
      <c r="GS32" s="1153"/>
      <c r="GT32" s="1153"/>
      <c r="GU32" s="1153"/>
      <c r="GV32" s="1153"/>
      <c r="GW32" s="1153"/>
      <c r="GX32" s="1153"/>
      <c r="GY32" s="1153"/>
      <c r="GZ32" s="1153"/>
      <c r="HA32" s="1153"/>
      <c r="HB32" s="1153"/>
      <c r="HC32" s="1153"/>
      <c r="HD32" s="1153"/>
      <c r="HE32" s="1153"/>
      <c r="HF32" s="1153"/>
      <c r="HG32" s="1153"/>
      <c r="HH32" s="1153"/>
      <c r="HI32" s="1153"/>
      <c r="HJ32" s="1153"/>
      <c r="HK32" s="1153"/>
      <c r="HL32" s="1153"/>
      <c r="HM32" s="1153"/>
      <c r="HN32" s="1153"/>
      <c r="HO32" s="1153"/>
      <c r="HP32" s="1153"/>
      <c r="HQ32" s="1153"/>
      <c r="HR32" s="1153"/>
      <c r="HS32" s="1153"/>
      <c r="HT32" s="1153"/>
      <c r="HU32" s="1153"/>
      <c r="HV32" s="1153"/>
      <c r="HW32" s="1153"/>
      <c r="HX32" s="1153"/>
      <c r="HY32" s="1153"/>
      <c r="HZ32" s="1153"/>
      <c r="IA32" s="1153"/>
      <c r="IB32" s="1153"/>
      <c r="IC32" s="1153"/>
    </row>
    <row r="33" spans="1:11" ht="14.5" hidden="1">
      <c r="A33" s="387">
        <v>2010</v>
      </c>
      <c r="B33" s="170" t="s">
        <v>282</v>
      </c>
      <c r="C33" s="388">
        <v>1370834721</v>
      </c>
      <c r="D33" s="388">
        <v>2546331977</v>
      </c>
      <c r="E33" s="388">
        <v>1343230413</v>
      </c>
      <c r="F33" s="388">
        <v>629984797</v>
      </c>
      <c r="G33" s="388">
        <v>374085556</v>
      </c>
      <c r="H33" s="388">
        <v>286321224</v>
      </c>
      <c r="I33" s="388">
        <v>243950829</v>
      </c>
      <c r="J33" s="388">
        <v>167613424</v>
      </c>
      <c r="K33" s="388">
        <v>6962352941</v>
      </c>
    </row>
    <row r="34" spans="1:11" ht="14.5" hidden="1">
      <c r="A34" s="387"/>
      <c r="B34" s="170" t="s">
        <v>283</v>
      </c>
      <c r="C34" s="388">
        <v>4434663274</v>
      </c>
      <c r="D34" s="388">
        <v>3172689352</v>
      </c>
      <c r="E34" s="388">
        <v>2179083573</v>
      </c>
      <c r="F34" s="388">
        <v>1563943663</v>
      </c>
      <c r="G34" s="388">
        <v>1223665314</v>
      </c>
      <c r="H34" s="388">
        <v>973859222</v>
      </c>
      <c r="I34" s="388">
        <v>735060917</v>
      </c>
      <c r="J34" s="388">
        <v>551495881</v>
      </c>
      <c r="K34" s="388">
        <v>14834461196</v>
      </c>
    </row>
    <row r="35" spans="1:11" ht="14.5" hidden="1">
      <c r="A35" s="387"/>
      <c r="B35" s="170" t="s">
        <v>290</v>
      </c>
      <c r="C35" s="388">
        <v>923599353</v>
      </c>
      <c r="D35" s="388">
        <v>150325646</v>
      </c>
      <c r="E35" s="388">
        <v>47777004</v>
      </c>
      <c r="F35" s="388">
        <v>38993666</v>
      </c>
      <c r="G35" s="388">
        <v>20001514</v>
      </c>
      <c r="H35" s="388">
        <v>11096362</v>
      </c>
      <c r="I35" s="388">
        <v>11225403</v>
      </c>
      <c r="J35" s="388">
        <v>7700940</v>
      </c>
      <c r="K35" s="388">
        <v>1210719888</v>
      </c>
    </row>
    <row r="36" spans="1:11" ht="14.5" hidden="1">
      <c r="A36" s="387">
        <v>2011</v>
      </c>
      <c r="B36" s="170" t="s">
        <v>282</v>
      </c>
      <c r="C36" s="388">
        <v>1304840482</v>
      </c>
      <c r="D36" s="388">
        <v>2462306251</v>
      </c>
      <c r="E36" s="388">
        <v>1216551919</v>
      </c>
      <c r="F36" s="388">
        <v>558710969</v>
      </c>
      <c r="G36" s="388">
        <v>352470632</v>
      </c>
      <c r="H36" s="388">
        <v>264104126</v>
      </c>
      <c r="I36" s="388">
        <v>206324763</v>
      </c>
      <c r="J36" s="388"/>
      <c r="K36" s="388">
        <v>6365309142</v>
      </c>
    </row>
    <row r="37" spans="1:11" ht="14.5" hidden="1">
      <c r="A37" s="387"/>
      <c r="B37" s="170" t="s">
        <v>283</v>
      </c>
      <c r="C37" s="388">
        <v>4472802882</v>
      </c>
      <c r="D37" s="388">
        <v>3184794885</v>
      </c>
      <c r="E37" s="388">
        <v>2099794697</v>
      </c>
      <c r="F37" s="388">
        <v>1558750845</v>
      </c>
      <c r="G37" s="388">
        <v>1186349267</v>
      </c>
      <c r="H37" s="388">
        <v>919964427</v>
      </c>
      <c r="I37" s="388">
        <v>699961037</v>
      </c>
      <c r="J37" s="388"/>
      <c r="K37" s="388">
        <v>14122418040</v>
      </c>
    </row>
    <row r="38" spans="1:11" ht="14.5" hidden="1">
      <c r="A38" s="387"/>
      <c r="B38" s="170" t="s">
        <v>290</v>
      </c>
      <c r="C38" s="388">
        <v>1033293694</v>
      </c>
      <c r="D38" s="388">
        <v>160582594</v>
      </c>
      <c r="E38" s="388">
        <v>71139788</v>
      </c>
      <c r="F38" s="388">
        <v>35698307</v>
      </c>
      <c r="G38" s="388">
        <v>19826673</v>
      </c>
      <c r="H38" s="388">
        <v>16586122</v>
      </c>
      <c r="I38" s="388">
        <v>11382250</v>
      </c>
      <c r="J38" s="388"/>
      <c r="K38" s="388">
        <v>1348509428</v>
      </c>
    </row>
    <row r="39" spans="1:11" ht="14.5" hidden="1">
      <c r="A39" s="387">
        <v>2012</v>
      </c>
      <c r="B39" s="170" t="s">
        <v>282</v>
      </c>
      <c r="C39" s="388">
        <v>1108994338</v>
      </c>
      <c r="D39" s="388">
        <v>2270659339</v>
      </c>
      <c r="E39" s="388">
        <v>1115602287</v>
      </c>
      <c r="F39" s="388">
        <v>512822846</v>
      </c>
      <c r="G39" s="388">
        <v>305292678</v>
      </c>
      <c r="H39" s="388">
        <v>239817587</v>
      </c>
      <c r="I39" s="388"/>
      <c r="J39" s="388"/>
      <c r="K39" s="388">
        <v>5553189075</v>
      </c>
    </row>
    <row r="40" spans="1:11" ht="14.5" hidden="1">
      <c r="A40" s="387"/>
      <c r="B40" s="170" t="s">
        <v>283</v>
      </c>
      <c r="C40" s="388">
        <v>4378576757</v>
      </c>
      <c r="D40" s="388">
        <v>3048622346</v>
      </c>
      <c r="E40" s="388">
        <v>2000384343</v>
      </c>
      <c r="F40" s="388">
        <v>1460741806</v>
      </c>
      <c r="G40" s="388">
        <v>1112007616</v>
      </c>
      <c r="H40" s="388">
        <v>837798231</v>
      </c>
      <c r="I40" s="388"/>
      <c r="J40" s="388"/>
      <c r="K40" s="388">
        <v>12838131099</v>
      </c>
    </row>
    <row r="41" spans="1:11" ht="14.5" hidden="1">
      <c r="A41" s="387"/>
      <c r="B41" s="170" t="s">
        <v>290</v>
      </c>
      <c r="C41" s="388">
        <v>977527287</v>
      </c>
      <c r="D41" s="388">
        <v>194361057</v>
      </c>
      <c r="E41" s="388">
        <v>65178531</v>
      </c>
      <c r="F41" s="388">
        <v>34449948</v>
      </c>
      <c r="G41" s="388">
        <v>23634645</v>
      </c>
      <c r="H41" s="388">
        <v>16893974</v>
      </c>
      <c r="I41" s="388"/>
      <c r="J41" s="388"/>
      <c r="K41" s="388">
        <v>1312045442</v>
      </c>
    </row>
    <row r="42" spans="1:11" ht="14.5" hidden="1">
      <c r="A42" s="387">
        <v>2013</v>
      </c>
      <c r="B42" s="170" t="s">
        <v>282</v>
      </c>
      <c r="C42" s="388">
        <v>1064923389</v>
      </c>
      <c r="D42" s="388">
        <v>2124664949</v>
      </c>
      <c r="E42" s="388">
        <v>1096119717</v>
      </c>
      <c r="F42" s="388">
        <v>487748865</v>
      </c>
      <c r="G42" s="388">
        <v>276334980</v>
      </c>
      <c r="H42" s="388"/>
      <c r="I42" s="388"/>
      <c r="J42" s="388"/>
      <c r="K42" s="388">
        <v>5049791900</v>
      </c>
    </row>
    <row r="43" spans="1:11" ht="14.5" hidden="1">
      <c r="A43" s="387"/>
      <c r="B43" s="170" t="s">
        <v>283</v>
      </c>
      <c r="C43" s="388">
        <v>4234209005</v>
      </c>
      <c r="D43" s="388">
        <v>2993910963</v>
      </c>
      <c r="E43" s="388">
        <v>1962267135</v>
      </c>
      <c r="F43" s="388">
        <v>1437448790</v>
      </c>
      <c r="G43" s="388">
        <v>1095720733</v>
      </c>
      <c r="H43" s="388"/>
      <c r="I43" s="388"/>
      <c r="J43" s="388"/>
      <c r="K43" s="388">
        <v>11723556626</v>
      </c>
    </row>
    <row r="44" spans="1:11" ht="14.5" hidden="1">
      <c r="A44" s="387"/>
      <c r="B44" s="170" t="s">
        <v>290</v>
      </c>
      <c r="C44" s="388">
        <v>1016636908</v>
      </c>
      <c r="D44" s="388">
        <v>169350578</v>
      </c>
      <c r="E44" s="388">
        <v>62840576</v>
      </c>
      <c r="F44" s="388">
        <v>35061998</v>
      </c>
      <c r="G44" s="388">
        <v>25618369</v>
      </c>
      <c r="H44" s="388"/>
      <c r="I44" s="388"/>
      <c r="J44" s="388"/>
      <c r="K44" s="388">
        <v>1309508429</v>
      </c>
    </row>
    <row r="45" spans="1:11" ht="14.5" hidden="1">
      <c r="A45" s="387">
        <v>2014</v>
      </c>
      <c r="B45" s="170" t="s">
        <v>282</v>
      </c>
      <c r="C45" s="388">
        <v>1076411429</v>
      </c>
      <c r="D45" s="388">
        <v>2109403228</v>
      </c>
      <c r="E45" s="388">
        <v>999723874</v>
      </c>
      <c r="F45" s="388">
        <v>425390118</v>
      </c>
      <c r="G45" s="388"/>
      <c r="H45" s="388"/>
      <c r="I45" s="388"/>
      <c r="J45" s="388"/>
      <c r="K45" s="388">
        <v>4610928649</v>
      </c>
    </row>
    <row r="46" spans="1:11" ht="14.5" hidden="1">
      <c r="A46" s="387"/>
      <c r="B46" s="170" t="s">
        <v>283</v>
      </c>
      <c r="C46" s="388">
        <v>4108246953</v>
      </c>
      <c r="D46" s="388">
        <v>2853803985</v>
      </c>
      <c r="E46" s="388">
        <v>1898554696</v>
      </c>
      <c r="F46" s="388">
        <v>1367768569</v>
      </c>
      <c r="G46" s="388"/>
      <c r="H46" s="388"/>
      <c r="I46" s="388"/>
      <c r="J46" s="388"/>
      <c r="K46" s="388">
        <v>10228374203</v>
      </c>
    </row>
    <row r="47" spans="1:11" ht="14.5" hidden="1">
      <c r="A47" s="387"/>
      <c r="B47" s="170" t="s">
        <v>290</v>
      </c>
      <c r="C47" s="388">
        <v>936272764</v>
      </c>
      <c r="D47" s="388">
        <v>156053852</v>
      </c>
      <c r="E47" s="388">
        <v>55258747</v>
      </c>
      <c r="F47" s="388">
        <v>37042333</v>
      </c>
      <c r="G47" s="388"/>
      <c r="H47" s="388"/>
      <c r="I47" s="388"/>
      <c r="J47" s="388"/>
      <c r="K47" s="388">
        <v>1184627696</v>
      </c>
    </row>
    <row r="48" spans="1:11" ht="14.5" hidden="1">
      <c r="A48" s="387">
        <v>2015</v>
      </c>
      <c r="B48" s="170" t="s">
        <v>282</v>
      </c>
      <c r="C48" s="388">
        <v>1087031579</v>
      </c>
      <c r="D48" s="388">
        <v>2171100372</v>
      </c>
      <c r="E48" s="388">
        <v>1053274285</v>
      </c>
      <c r="F48" s="388"/>
      <c r="G48" s="388"/>
      <c r="H48" s="388"/>
      <c r="I48" s="388"/>
      <c r="J48" s="388"/>
      <c r="K48" s="388">
        <v>4311406236</v>
      </c>
    </row>
    <row r="49" spans="1:11" ht="14.5" hidden="1">
      <c r="A49" s="387"/>
      <c r="B49" s="170" t="s">
        <v>283</v>
      </c>
      <c r="C49" s="388">
        <v>4059296025</v>
      </c>
      <c r="D49" s="388">
        <v>2808542874</v>
      </c>
      <c r="E49" s="388">
        <v>1804025909</v>
      </c>
      <c r="F49" s="388"/>
      <c r="G49" s="388"/>
      <c r="H49" s="388"/>
      <c r="I49" s="388"/>
      <c r="J49" s="388"/>
      <c r="K49" s="388">
        <v>8671864808</v>
      </c>
    </row>
    <row r="50" spans="1:11" ht="14.5" hidden="1">
      <c r="A50" s="387"/>
      <c r="B50" s="170" t="s">
        <v>290</v>
      </c>
      <c r="C50" s="388">
        <v>917997412</v>
      </c>
      <c r="D50" s="388">
        <v>169793427</v>
      </c>
      <c r="E50" s="388">
        <v>63430521</v>
      </c>
      <c r="F50" s="388"/>
      <c r="G50" s="388"/>
      <c r="H50" s="388"/>
      <c r="I50" s="388"/>
      <c r="J50" s="388"/>
      <c r="K50" s="388">
        <v>1151221360</v>
      </c>
    </row>
  </sheetData>
  <mergeCells count="39">
    <mergeCell ref="A27:A29"/>
    <mergeCell ref="A9:A11"/>
    <mergeCell ref="A12:A14"/>
    <mergeCell ref="A15:A17"/>
    <mergeCell ref="A18:A20"/>
    <mergeCell ref="A21:A23"/>
    <mergeCell ref="GP32:GX32"/>
    <mergeCell ref="GY32:HG32"/>
    <mergeCell ref="HH32:HP32"/>
    <mergeCell ref="HQ32:HY32"/>
    <mergeCell ref="HZ32:IC32"/>
    <mergeCell ref="GG32:GO32"/>
    <mergeCell ref="CL32:CT32"/>
    <mergeCell ref="CU32:DC32"/>
    <mergeCell ref="DD32:DL32"/>
    <mergeCell ref="DM32:DU32"/>
    <mergeCell ref="DV32:ED32"/>
    <mergeCell ref="EE32:EM32"/>
    <mergeCell ref="EN32:EV32"/>
    <mergeCell ref="EW32:FE32"/>
    <mergeCell ref="FF32:FN32"/>
    <mergeCell ref="FO32:FW32"/>
    <mergeCell ref="FX32:GF32"/>
    <mergeCell ref="A1:M1"/>
    <mergeCell ref="A3:M3"/>
    <mergeCell ref="A4:H4"/>
    <mergeCell ref="J4:M4"/>
    <mergeCell ref="CC32:CK32"/>
    <mergeCell ref="A32:M32"/>
    <mergeCell ref="N32:Q32"/>
    <mergeCell ref="R32:Z32"/>
    <mergeCell ref="AA32:AI32"/>
    <mergeCell ref="AJ32:AR32"/>
    <mergeCell ref="AS32:BA32"/>
    <mergeCell ref="BB32:BJ32"/>
    <mergeCell ref="BK32:BS32"/>
    <mergeCell ref="BT32:CB32"/>
    <mergeCell ref="A6:A8"/>
    <mergeCell ref="A24:A26"/>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3">
    <pageSetUpPr fitToPage="1"/>
  </sheetPr>
  <dimension ref="A1:IB32"/>
  <sheetViews>
    <sheetView showGridLines="0" topLeftCell="A7" zoomScaleNormal="100" zoomScaleSheetLayoutView="100" workbookViewId="0">
      <selection activeCell="K22" sqref="K22"/>
    </sheetView>
  </sheetViews>
  <sheetFormatPr defaultColWidth="12.7265625" defaultRowHeight="12.5"/>
  <cols>
    <col min="1" max="1" width="12.26953125" style="164" customWidth="1"/>
    <col min="2" max="2" width="15.7265625" style="164" customWidth="1"/>
    <col min="3" max="11" width="9.7265625" style="164" customWidth="1"/>
    <col min="12" max="12" width="12.54296875" style="164" customWidth="1"/>
    <col min="13" max="16384" width="12.7265625" style="164"/>
  </cols>
  <sheetData>
    <row r="1" spans="1:13" ht="13">
      <c r="A1" s="1154" t="s">
        <v>291</v>
      </c>
      <c r="B1" s="1154"/>
      <c r="C1" s="1154"/>
      <c r="D1" s="1154"/>
      <c r="E1" s="1154"/>
      <c r="F1" s="1154"/>
      <c r="G1" s="1154"/>
      <c r="H1" s="1154"/>
      <c r="I1" s="1154"/>
      <c r="J1" s="1154"/>
      <c r="K1" s="1154"/>
      <c r="L1" s="1154"/>
      <c r="M1" s="1154"/>
    </row>
    <row r="2" spans="1:13" ht="13">
      <c r="A2" s="380"/>
      <c r="K2" s="310"/>
      <c r="L2" s="379"/>
      <c r="M2" s="379"/>
    </row>
    <row r="3" spans="1:13" ht="61.5" customHeight="1">
      <c r="A3" s="1155" t="s">
        <v>292</v>
      </c>
      <c r="B3" s="1155"/>
      <c r="C3" s="1155"/>
      <c r="D3" s="1155"/>
      <c r="E3" s="1155"/>
      <c r="F3" s="1155"/>
      <c r="G3" s="1155"/>
      <c r="H3" s="1155"/>
      <c r="I3" s="1155"/>
      <c r="J3" s="1155"/>
      <c r="K3" s="1155"/>
      <c r="L3" s="1155"/>
      <c r="M3" s="1155"/>
    </row>
    <row r="4" spans="1:13">
      <c r="A4" s="1158"/>
      <c r="B4" s="1158"/>
      <c r="C4" s="1158"/>
      <c r="D4" s="1158"/>
      <c r="E4" s="1158"/>
      <c r="F4" s="1158"/>
      <c r="G4" s="1158"/>
      <c r="H4" s="1158"/>
      <c r="K4" s="381"/>
      <c r="L4" s="381"/>
      <c r="M4" s="381"/>
    </row>
    <row r="5" spans="1:13" s="380" customFormat="1" ht="45.75" customHeight="1">
      <c r="A5" s="653" t="s">
        <v>159</v>
      </c>
      <c r="B5" s="653"/>
      <c r="C5" s="653" t="s">
        <v>236</v>
      </c>
      <c r="D5" s="653" t="s">
        <v>237</v>
      </c>
      <c r="E5" s="653" t="s">
        <v>238</v>
      </c>
      <c r="F5" s="653" t="s">
        <v>239</v>
      </c>
      <c r="G5" s="653" t="s">
        <v>240</v>
      </c>
      <c r="H5" s="653" t="s">
        <v>241</v>
      </c>
      <c r="I5" s="653" t="s">
        <v>262</v>
      </c>
      <c r="J5" s="653" t="s">
        <v>263</v>
      </c>
      <c r="K5" s="653"/>
      <c r="L5" s="740" t="s">
        <v>660</v>
      </c>
      <c r="M5" s="1008" t="s">
        <v>661</v>
      </c>
    </row>
    <row r="6" spans="1:13">
      <c r="A6" s="1163">
        <v>2016</v>
      </c>
      <c r="B6" s="370" t="s">
        <v>264</v>
      </c>
      <c r="C6" s="743">
        <v>1404767</v>
      </c>
      <c r="D6" s="743">
        <v>386699</v>
      </c>
      <c r="E6" s="743">
        <v>42857</v>
      </c>
      <c r="F6" s="743">
        <v>18231</v>
      </c>
      <c r="G6" s="743">
        <v>9801</v>
      </c>
      <c r="H6" s="743">
        <v>6069</v>
      </c>
      <c r="I6" s="743">
        <v>3854</v>
      </c>
      <c r="J6" s="743">
        <v>2701</v>
      </c>
      <c r="K6" s="743" t="s">
        <v>264</v>
      </c>
      <c r="L6" s="815">
        <v>1874979</v>
      </c>
      <c r="M6" s="1011">
        <v>4886</v>
      </c>
    </row>
    <row r="7" spans="1:13">
      <c r="A7" s="1164"/>
      <c r="B7" s="372" t="s">
        <v>265</v>
      </c>
      <c r="C7" s="746" t="s">
        <v>609</v>
      </c>
      <c r="D7" s="746" t="s">
        <v>609</v>
      </c>
      <c r="E7" s="746" t="s">
        <v>609</v>
      </c>
      <c r="F7" s="746" t="s">
        <v>609</v>
      </c>
      <c r="G7" s="746" t="s">
        <v>609</v>
      </c>
      <c r="H7" s="746" t="s">
        <v>609</v>
      </c>
      <c r="I7" s="746" t="s">
        <v>609</v>
      </c>
      <c r="J7" s="746" t="s">
        <v>609</v>
      </c>
      <c r="K7" s="742" t="s">
        <v>266</v>
      </c>
      <c r="L7" s="816">
        <v>1879865</v>
      </c>
      <c r="M7" s="1011">
        <v>1879865</v>
      </c>
    </row>
    <row r="8" spans="1:13">
      <c r="A8" s="1165"/>
      <c r="B8" s="375" t="s">
        <v>267</v>
      </c>
      <c r="C8" s="799">
        <v>0.747</v>
      </c>
      <c r="D8" s="799">
        <v>0.95299999999999996</v>
      </c>
      <c r="E8" s="799">
        <v>0.97599999999999998</v>
      </c>
      <c r="F8" s="799">
        <v>0.98499999999999999</v>
      </c>
      <c r="G8" s="799">
        <v>0.99099999999999999</v>
      </c>
      <c r="H8" s="799">
        <v>0.99400000000000011</v>
      </c>
      <c r="I8" s="799">
        <v>0.996</v>
      </c>
      <c r="J8" s="799">
        <v>0.997</v>
      </c>
      <c r="K8" s="752" t="s">
        <v>268</v>
      </c>
      <c r="L8" s="1005">
        <v>0.99739999999999995</v>
      </c>
      <c r="M8" s="1013">
        <v>3.0000000000000001E-3</v>
      </c>
    </row>
    <row r="9" spans="1:13">
      <c r="A9" s="1163">
        <v>2017</v>
      </c>
      <c r="B9" s="370" t="s">
        <v>264</v>
      </c>
      <c r="C9" s="743">
        <v>1397575</v>
      </c>
      <c r="D9" s="743">
        <v>392795</v>
      </c>
      <c r="E9" s="743">
        <v>39738</v>
      </c>
      <c r="F9" s="743">
        <v>15757</v>
      </c>
      <c r="G9" s="743">
        <v>8984</v>
      </c>
      <c r="H9" s="743">
        <v>5166</v>
      </c>
      <c r="I9" s="743">
        <v>4014</v>
      </c>
      <c r="J9" s="743" t="s">
        <v>609</v>
      </c>
      <c r="K9" s="743" t="s">
        <v>264</v>
      </c>
      <c r="L9" s="815">
        <v>1864029</v>
      </c>
      <c r="M9" s="1015">
        <v>7230</v>
      </c>
    </row>
    <row r="10" spans="1:13">
      <c r="A10" s="1164"/>
      <c r="B10" s="372" t="s">
        <v>266</v>
      </c>
      <c r="C10" s="746" t="s">
        <v>609</v>
      </c>
      <c r="D10" s="746" t="s">
        <v>609</v>
      </c>
      <c r="E10" s="746" t="s">
        <v>609</v>
      </c>
      <c r="F10" s="746" t="s">
        <v>609</v>
      </c>
      <c r="G10" s="746" t="s">
        <v>609</v>
      </c>
      <c r="H10" s="746" t="s">
        <v>609</v>
      </c>
      <c r="I10" s="746" t="s">
        <v>609</v>
      </c>
      <c r="J10" s="746" t="s">
        <v>609</v>
      </c>
      <c r="K10" s="742" t="s">
        <v>266</v>
      </c>
      <c r="L10" s="816">
        <v>1871259</v>
      </c>
      <c r="M10" s="816">
        <v>1871259</v>
      </c>
    </row>
    <row r="11" spans="1:13">
      <c r="A11" s="1165"/>
      <c r="B11" s="375" t="s">
        <v>267</v>
      </c>
      <c r="C11" s="799">
        <v>0.747</v>
      </c>
      <c r="D11" s="799">
        <v>0.95700000000000007</v>
      </c>
      <c r="E11" s="799">
        <v>0.97799999999999998</v>
      </c>
      <c r="F11" s="799">
        <v>0.98599999999999999</v>
      </c>
      <c r="G11" s="799">
        <v>0.99099999999999999</v>
      </c>
      <c r="H11" s="799">
        <v>0.99399999999999999</v>
      </c>
      <c r="I11" s="799">
        <v>0.996</v>
      </c>
      <c r="J11" s="752" t="s">
        <v>609</v>
      </c>
      <c r="K11" s="752" t="s">
        <v>268</v>
      </c>
      <c r="L11" s="1005">
        <v>0.99620000000000009</v>
      </c>
      <c r="M11" s="1013">
        <v>4.0000000000000001E-3</v>
      </c>
    </row>
    <row r="12" spans="1:13">
      <c r="A12" s="1163">
        <v>2018</v>
      </c>
      <c r="B12" s="370" t="s">
        <v>264</v>
      </c>
      <c r="C12" s="743">
        <v>1376865</v>
      </c>
      <c r="D12" s="743">
        <v>375280</v>
      </c>
      <c r="E12" s="743">
        <v>35467</v>
      </c>
      <c r="F12" s="743">
        <v>14872</v>
      </c>
      <c r="G12" s="743">
        <v>7403</v>
      </c>
      <c r="H12" s="743">
        <v>5989</v>
      </c>
      <c r="I12" s="743" t="s">
        <v>609</v>
      </c>
      <c r="J12" s="743" t="s">
        <v>609</v>
      </c>
      <c r="K12" s="743" t="s">
        <v>264</v>
      </c>
      <c r="L12" s="815">
        <v>1815876</v>
      </c>
      <c r="M12" s="1015">
        <v>10279</v>
      </c>
    </row>
    <row r="13" spans="1:13">
      <c r="A13" s="1164"/>
      <c r="B13" s="372" t="s">
        <v>266</v>
      </c>
      <c r="C13" s="746" t="s">
        <v>609</v>
      </c>
      <c r="D13" s="746" t="s">
        <v>609</v>
      </c>
      <c r="E13" s="746" t="s">
        <v>609</v>
      </c>
      <c r="F13" s="746" t="s">
        <v>609</v>
      </c>
      <c r="G13" s="746" t="s">
        <v>609</v>
      </c>
      <c r="H13" s="746" t="s">
        <v>609</v>
      </c>
      <c r="I13" s="746" t="s">
        <v>609</v>
      </c>
      <c r="J13" s="746" t="s">
        <v>609</v>
      </c>
      <c r="K13" s="742" t="s">
        <v>266</v>
      </c>
      <c r="L13" s="816">
        <f>L12+M12</f>
        <v>1826155</v>
      </c>
      <c r="M13" s="816" t="e">
        <f>M12+#REF!</f>
        <v>#REF!</v>
      </c>
    </row>
    <row r="14" spans="1:13">
      <c r="A14" s="1165"/>
      <c r="B14" s="375" t="s">
        <v>267</v>
      </c>
      <c r="C14" s="799">
        <v>0.754</v>
      </c>
      <c r="D14" s="799">
        <v>0.95899999999999996</v>
      </c>
      <c r="E14" s="799">
        <v>0.97899999999999998</v>
      </c>
      <c r="F14" s="799">
        <v>0.98699999999999999</v>
      </c>
      <c r="G14" s="799">
        <v>0.99099999999999999</v>
      </c>
      <c r="H14" s="799">
        <v>0.99399999999999999</v>
      </c>
      <c r="I14" s="747" t="s">
        <v>609</v>
      </c>
      <c r="J14" s="752" t="s">
        <v>609</v>
      </c>
      <c r="K14" s="752" t="s">
        <v>268</v>
      </c>
      <c r="L14" s="1005">
        <v>0.99439999999999995</v>
      </c>
      <c r="M14" s="1013">
        <v>6.0000000000000001E-3</v>
      </c>
    </row>
    <row r="15" spans="1:13">
      <c r="A15" s="1163">
        <v>2019</v>
      </c>
      <c r="B15" s="370" t="s">
        <v>264</v>
      </c>
      <c r="C15" s="743">
        <v>1391113</v>
      </c>
      <c r="D15" s="743">
        <v>367485</v>
      </c>
      <c r="E15" s="743">
        <v>36497</v>
      </c>
      <c r="F15" s="743">
        <v>12510</v>
      </c>
      <c r="G15" s="743">
        <v>8409</v>
      </c>
      <c r="H15" s="743" t="s">
        <v>609</v>
      </c>
      <c r="I15" s="743" t="s">
        <v>609</v>
      </c>
      <c r="J15" s="743" t="s">
        <v>609</v>
      </c>
      <c r="K15" s="743" t="s">
        <v>264</v>
      </c>
      <c r="L15" s="815">
        <v>1816014</v>
      </c>
      <c r="M15" s="1015">
        <v>14578</v>
      </c>
    </row>
    <row r="16" spans="1:13">
      <c r="A16" s="1164"/>
      <c r="B16" s="372" t="s">
        <v>266</v>
      </c>
      <c r="C16" s="746" t="s">
        <v>609</v>
      </c>
      <c r="D16" s="746" t="s">
        <v>609</v>
      </c>
      <c r="E16" s="746" t="s">
        <v>609</v>
      </c>
      <c r="F16" s="746" t="s">
        <v>609</v>
      </c>
      <c r="G16" s="746" t="s">
        <v>609</v>
      </c>
      <c r="H16" s="746" t="s">
        <v>609</v>
      </c>
      <c r="I16" s="746" t="s">
        <v>609</v>
      </c>
      <c r="J16" s="746" t="s">
        <v>609</v>
      </c>
      <c r="K16" s="742" t="s">
        <v>266</v>
      </c>
      <c r="L16" s="816">
        <v>1830592</v>
      </c>
      <c r="M16" s="816">
        <v>1830592</v>
      </c>
    </row>
    <row r="17" spans="1:236">
      <c r="A17" s="1165"/>
      <c r="B17" s="375" t="s">
        <v>267</v>
      </c>
      <c r="C17" s="799">
        <v>0.76</v>
      </c>
      <c r="D17" s="799">
        <v>0.96099999999999997</v>
      </c>
      <c r="E17" s="799">
        <v>0.98099999999999998</v>
      </c>
      <c r="F17" s="799">
        <v>0.98699999999999999</v>
      </c>
      <c r="G17" s="799">
        <v>0.99199999999999999</v>
      </c>
      <c r="H17" s="747" t="s">
        <v>609</v>
      </c>
      <c r="I17" s="747" t="s">
        <v>609</v>
      </c>
      <c r="J17" s="752" t="s">
        <v>609</v>
      </c>
      <c r="K17" s="752" t="s">
        <v>268</v>
      </c>
      <c r="L17" s="1005">
        <v>0.99199999999999999</v>
      </c>
      <c r="M17" s="1013">
        <v>8.0000000000000002E-3</v>
      </c>
    </row>
    <row r="18" spans="1:236">
      <c r="A18" s="1163">
        <v>2020</v>
      </c>
      <c r="B18" s="370" t="s">
        <v>264</v>
      </c>
      <c r="C18" s="743">
        <v>952045</v>
      </c>
      <c r="D18" s="743">
        <v>241823</v>
      </c>
      <c r="E18" s="743">
        <v>20705</v>
      </c>
      <c r="F18" s="743">
        <v>9390</v>
      </c>
      <c r="G18" s="743" t="s">
        <v>609</v>
      </c>
      <c r="H18" s="743" t="s">
        <v>609</v>
      </c>
      <c r="I18" s="743" t="s">
        <v>609</v>
      </c>
      <c r="J18" s="743" t="s">
        <v>609</v>
      </c>
      <c r="K18" s="743" t="s">
        <v>264</v>
      </c>
      <c r="L18" s="815">
        <v>1223963</v>
      </c>
      <c r="M18" s="1015">
        <v>20080</v>
      </c>
    </row>
    <row r="19" spans="1:236">
      <c r="A19" s="1164"/>
      <c r="B19" s="372" t="s">
        <v>266</v>
      </c>
      <c r="C19" s="746" t="s">
        <v>609</v>
      </c>
      <c r="D19" s="746" t="s">
        <v>609</v>
      </c>
      <c r="E19" s="746" t="s">
        <v>609</v>
      </c>
      <c r="F19" s="746" t="s">
        <v>609</v>
      </c>
      <c r="G19" s="746" t="s">
        <v>609</v>
      </c>
      <c r="H19" s="746" t="s">
        <v>609</v>
      </c>
      <c r="I19" s="746" t="s">
        <v>609</v>
      </c>
      <c r="J19" s="746" t="s">
        <v>609</v>
      </c>
      <c r="K19" s="742" t="s">
        <v>266</v>
      </c>
      <c r="L19" s="816">
        <v>1244043</v>
      </c>
      <c r="M19" s="1011">
        <v>1244043</v>
      </c>
    </row>
    <row r="20" spans="1:236">
      <c r="A20" s="1165"/>
      <c r="B20" s="375" t="s">
        <v>267</v>
      </c>
      <c r="C20" s="799">
        <v>0.76500000000000001</v>
      </c>
      <c r="D20" s="799">
        <v>0.96</v>
      </c>
      <c r="E20" s="799">
        <v>0.97599999999999998</v>
      </c>
      <c r="F20" s="799">
        <v>0.98399999999999999</v>
      </c>
      <c r="G20" s="747" t="s">
        <v>609</v>
      </c>
      <c r="H20" s="747" t="s">
        <v>609</v>
      </c>
      <c r="I20" s="747" t="s">
        <v>609</v>
      </c>
      <c r="J20" s="752" t="s">
        <v>609</v>
      </c>
      <c r="K20" s="752" t="s">
        <v>268</v>
      </c>
      <c r="L20" s="1005">
        <v>0.98399999999999999</v>
      </c>
      <c r="M20" s="1013">
        <v>1.6E-2</v>
      </c>
    </row>
    <row r="21" spans="1:236">
      <c r="A21" s="1163">
        <v>2021</v>
      </c>
      <c r="B21" s="370" t="s">
        <v>264</v>
      </c>
      <c r="C21" s="743">
        <v>1095464</v>
      </c>
      <c r="D21" s="743">
        <v>314161</v>
      </c>
      <c r="E21" s="743">
        <v>28418</v>
      </c>
      <c r="F21" s="743" t="s">
        <v>609</v>
      </c>
      <c r="G21" s="743" t="s">
        <v>609</v>
      </c>
      <c r="H21" s="743" t="s">
        <v>609</v>
      </c>
      <c r="I21" s="743" t="s">
        <v>609</v>
      </c>
      <c r="J21" s="743" t="s">
        <v>609</v>
      </c>
      <c r="K21" s="743" t="s">
        <v>264</v>
      </c>
      <c r="L21" s="815">
        <v>1438043</v>
      </c>
      <c r="M21" s="1015">
        <v>22655</v>
      </c>
    </row>
    <row r="22" spans="1:236">
      <c r="A22" s="1164"/>
      <c r="B22" s="372" t="s">
        <v>266</v>
      </c>
      <c r="C22" s="746" t="s">
        <v>609</v>
      </c>
      <c r="D22" s="746" t="s">
        <v>609</v>
      </c>
      <c r="E22" s="746" t="s">
        <v>609</v>
      </c>
      <c r="F22" s="746" t="s">
        <v>609</v>
      </c>
      <c r="G22" s="746" t="s">
        <v>609</v>
      </c>
      <c r="H22" s="746" t="s">
        <v>609</v>
      </c>
      <c r="I22" s="746" t="s">
        <v>609</v>
      </c>
      <c r="J22" s="746" t="s">
        <v>609</v>
      </c>
      <c r="K22" s="742" t="s">
        <v>266</v>
      </c>
      <c r="L22" s="816">
        <v>1460698</v>
      </c>
      <c r="M22" s="816">
        <v>1460698</v>
      </c>
    </row>
    <row r="23" spans="1:236">
      <c r="A23" s="1165"/>
      <c r="B23" s="375" t="s">
        <v>267</v>
      </c>
      <c r="C23" s="799">
        <v>0.75</v>
      </c>
      <c r="D23" s="799">
        <v>0.96499999999999997</v>
      </c>
      <c r="E23" s="799">
        <v>0.98399999999999999</v>
      </c>
      <c r="F23" s="747" t="s">
        <v>609</v>
      </c>
      <c r="G23" s="747" t="s">
        <v>609</v>
      </c>
      <c r="H23" s="747" t="s">
        <v>609</v>
      </c>
      <c r="I23" s="747" t="s">
        <v>609</v>
      </c>
      <c r="J23" s="752" t="s">
        <v>609</v>
      </c>
      <c r="K23" s="752" t="s">
        <v>268</v>
      </c>
      <c r="L23" s="1005">
        <v>0.98450000000000004</v>
      </c>
      <c r="M23" s="1013">
        <v>1.6E-2</v>
      </c>
    </row>
    <row r="24" spans="1:236">
      <c r="A24" s="1163">
        <v>2022</v>
      </c>
      <c r="B24" s="370" t="s">
        <v>264</v>
      </c>
      <c r="C24" s="743">
        <v>1118828</v>
      </c>
      <c r="D24" s="743">
        <v>320035</v>
      </c>
      <c r="E24" s="743" t="s">
        <v>609</v>
      </c>
      <c r="F24" s="743" t="s">
        <v>609</v>
      </c>
      <c r="G24" s="743" t="s">
        <v>609</v>
      </c>
      <c r="H24" s="743" t="s">
        <v>609</v>
      </c>
      <c r="I24" s="743" t="s">
        <v>609</v>
      </c>
      <c r="J24" s="743" t="s">
        <v>609</v>
      </c>
      <c r="K24" s="743" t="s">
        <v>264</v>
      </c>
      <c r="L24" s="815">
        <v>1438863</v>
      </c>
      <c r="M24" s="1015">
        <v>51913</v>
      </c>
    </row>
    <row r="25" spans="1:236">
      <c r="A25" s="1164"/>
      <c r="B25" s="372" t="s">
        <v>266</v>
      </c>
      <c r="C25" s="746" t="s">
        <v>609</v>
      </c>
      <c r="D25" s="746" t="s">
        <v>609</v>
      </c>
      <c r="E25" s="746" t="s">
        <v>609</v>
      </c>
      <c r="F25" s="746" t="s">
        <v>609</v>
      </c>
      <c r="G25" s="746" t="s">
        <v>609</v>
      </c>
      <c r="H25" s="746" t="s">
        <v>609</v>
      </c>
      <c r="I25" s="746" t="s">
        <v>609</v>
      </c>
      <c r="J25" s="746" t="s">
        <v>609</v>
      </c>
      <c r="K25" s="742" t="s">
        <v>266</v>
      </c>
      <c r="L25" s="816">
        <v>1490776</v>
      </c>
      <c r="M25" s="816">
        <v>1490776</v>
      </c>
    </row>
    <row r="26" spans="1:236">
      <c r="A26" s="1165"/>
      <c r="B26" s="375" t="s">
        <v>267</v>
      </c>
      <c r="C26" s="799">
        <v>0.751</v>
      </c>
      <c r="D26" s="799">
        <v>0.96499999999999997</v>
      </c>
      <c r="E26" s="747" t="s">
        <v>609</v>
      </c>
      <c r="F26" s="747" t="s">
        <v>609</v>
      </c>
      <c r="G26" s="747" t="s">
        <v>609</v>
      </c>
      <c r="H26" s="747" t="s">
        <v>609</v>
      </c>
      <c r="I26" s="747" t="s">
        <v>609</v>
      </c>
      <c r="J26" s="752" t="s">
        <v>609</v>
      </c>
      <c r="K26" s="752" t="s">
        <v>268</v>
      </c>
      <c r="L26" s="1005">
        <v>0.96450000000000002</v>
      </c>
      <c r="M26" s="1013">
        <v>3.5000000000000003E-2</v>
      </c>
    </row>
    <row r="27" spans="1:236">
      <c r="A27" s="1163">
        <v>2023</v>
      </c>
      <c r="B27" s="370" t="s">
        <v>264</v>
      </c>
      <c r="C27" s="743">
        <v>1135637</v>
      </c>
      <c r="D27" s="743" t="s">
        <v>609</v>
      </c>
      <c r="E27" s="743" t="s">
        <v>609</v>
      </c>
      <c r="F27" s="743" t="s">
        <v>609</v>
      </c>
      <c r="G27" s="743" t="s">
        <v>609</v>
      </c>
      <c r="H27" s="743" t="s">
        <v>609</v>
      </c>
      <c r="I27" s="743" t="s">
        <v>609</v>
      </c>
      <c r="J27" s="743" t="s">
        <v>609</v>
      </c>
      <c r="K27" s="743" t="s">
        <v>264</v>
      </c>
      <c r="L27" s="815">
        <v>1135637</v>
      </c>
      <c r="M27" s="1015">
        <v>311729</v>
      </c>
    </row>
    <row r="28" spans="1:236">
      <c r="A28" s="1164"/>
      <c r="B28" s="372" t="s">
        <v>266</v>
      </c>
      <c r="C28" s="746" t="s">
        <v>609</v>
      </c>
      <c r="D28" s="746" t="s">
        <v>609</v>
      </c>
      <c r="E28" s="746" t="s">
        <v>609</v>
      </c>
      <c r="F28" s="746" t="s">
        <v>609</v>
      </c>
      <c r="G28" s="746" t="s">
        <v>609</v>
      </c>
      <c r="H28" s="746" t="s">
        <v>609</v>
      </c>
      <c r="I28" s="746" t="s">
        <v>609</v>
      </c>
      <c r="J28" s="746" t="s">
        <v>609</v>
      </c>
      <c r="K28" s="742" t="s">
        <v>266</v>
      </c>
      <c r="L28" s="816">
        <v>1447366</v>
      </c>
      <c r="M28" s="816">
        <v>1447366</v>
      </c>
    </row>
    <row r="29" spans="1:236">
      <c r="A29" s="1165"/>
      <c r="B29" s="377" t="s">
        <v>267</v>
      </c>
      <c r="C29" s="758">
        <v>0.78500000000000003</v>
      </c>
      <c r="D29" s="747" t="s">
        <v>609</v>
      </c>
      <c r="E29" s="747" t="s">
        <v>609</v>
      </c>
      <c r="F29" s="747" t="s">
        <v>609</v>
      </c>
      <c r="G29" s="747" t="s">
        <v>609</v>
      </c>
      <c r="H29" s="747" t="s">
        <v>609</v>
      </c>
      <c r="I29" s="747" t="s">
        <v>609</v>
      </c>
      <c r="J29" s="752" t="s">
        <v>609</v>
      </c>
      <c r="K29" s="752" t="s">
        <v>268</v>
      </c>
      <c r="L29" s="1020">
        <v>0.78459999999999996</v>
      </c>
      <c r="M29" s="1017">
        <v>0.215</v>
      </c>
    </row>
    <row r="30" spans="1:236">
      <c r="A30" s="389"/>
      <c r="B30" s="389"/>
      <c r="C30" s="392"/>
      <c r="D30" s="392"/>
      <c r="E30" s="391"/>
      <c r="F30" s="391"/>
      <c r="G30" s="391"/>
      <c r="H30" s="391"/>
      <c r="I30" s="391"/>
      <c r="J30" s="391"/>
      <c r="K30" s="392"/>
      <c r="L30" s="394"/>
      <c r="M30" s="392"/>
    </row>
    <row r="31" spans="1:236" s="386" customFormat="1">
      <c r="A31" s="313" t="s">
        <v>220</v>
      </c>
      <c r="B31" s="313"/>
      <c r="C31" s="313"/>
      <c r="D31" s="313"/>
      <c r="E31" s="313"/>
      <c r="F31" s="313"/>
      <c r="G31" s="313"/>
      <c r="H31" s="313"/>
      <c r="I31" s="313"/>
      <c r="J31" s="313"/>
      <c r="K31" s="313"/>
      <c r="L31" s="313"/>
      <c r="M31" s="313"/>
    </row>
    <row r="32" spans="1:236" s="386" customFormat="1" ht="53.25" customHeight="1">
      <c r="A32" s="1166" t="s">
        <v>518</v>
      </c>
      <c r="B32" s="1166"/>
      <c r="C32" s="1166"/>
      <c r="D32" s="1166"/>
      <c r="E32" s="1166"/>
      <c r="F32" s="1166"/>
      <c r="G32" s="1166"/>
      <c r="H32" s="1166"/>
      <c r="I32" s="1166"/>
      <c r="J32" s="1166"/>
      <c r="K32" s="1166"/>
      <c r="L32" s="1166"/>
      <c r="M32" s="1166"/>
      <c r="N32" s="1153"/>
      <c r="O32" s="1153"/>
      <c r="P32" s="1153"/>
      <c r="Q32" s="1153"/>
      <c r="R32" s="1153"/>
      <c r="S32" s="1153"/>
      <c r="T32" s="1153"/>
      <c r="U32" s="1153"/>
      <c r="V32" s="1153"/>
      <c r="W32" s="1153"/>
      <c r="X32" s="1153"/>
      <c r="Y32" s="1153"/>
      <c r="Z32" s="1153"/>
      <c r="AA32" s="1153"/>
      <c r="AB32" s="1153"/>
      <c r="AC32" s="1153"/>
      <c r="AD32" s="1153"/>
      <c r="AE32" s="1153"/>
      <c r="AF32" s="1153"/>
      <c r="AG32" s="1153"/>
      <c r="AH32" s="1153"/>
      <c r="AI32" s="1153"/>
      <c r="AJ32" s="1153"/>
      <c r="AK32" s="1153"/>
      <c r="AL32" s="1153"/>
      <c r="AM32" s="1153"/>
      <c r="AN32" s="1153"/>
      <c r="AO32" s="1153"/>
      <c r="AP32" s="1153"/>
      <c r="AQ32" s="1153"/>
      <c r="AR32" s="1153"/>
      <c r="AS32" s="1153"/>
      <c r="AT32" s="1153"/>
      <c r="AU32" s="1153"/>
      <c r="AV32" s="1153"/>
      <c r="AW32" s="1153"/>
      <c r="AX32" s="1153"/>
      <c r="AY32" s="1153"/>
      <c r="AZ32" s="1153"/>
      <c r="BA32" s="1153"/>
      <c r="BB32" s="1153"/>
      <c r="BC32" s="1153"/>
      <c r="BD32" s="1153"/>
      <c r="BE32" s="1153"/>
      <c r="BF32" s="1153"/>
      <c r="BG32" s="1153"/>
      <c r="BH32" s="1153"/>
      <c r="BI32" s="1153"/>
      <c r="BJ32" s="1153"/>
      <c r="BK32" s="1153"/>
      <c r="BL32" s="1153"/>
      <c r="BM32" s="1153"/>
      <c r="BN32" s="1153"/>
      <c r="BO32" s="1153"/>
      <c r="BP32" s="1153"/>
      <c r="BQ32" s="1153"/>
      <c r="BR32" s="1153"/>
      <c r="BS32" s="1153"/>
      <c r="BT32" s="1153"/>
      <c r="BU32" s="1153"/>
      <c r="BV32" s="1153"/>
      <c r="BW32" s="1153"/>
      <c r="BX32" s="1153"/>
      <c r="BY32" s="1153"/>
      <c r="BZ32" s="1153"/>
      <c r="CA32" s="1153"/>
      <c r="CB32" s="1153"/>
      <c r="CC32" s="1153"/>
      <c r="CD32" s="1153"/>
      <c r="CE32" s="1153"/>
      <c r="CF32" s="1153"/>
      <c r="CG32" s="1153"/>
      <c r="CH32" s="1153"/>
      <c r="CI32" s="1153"/>
      <c r="CJ32" s="1153"/>
      <c r="CK32" s="1153"/>
      <c r="CL32" s="1153"/>
      <c r="CM32" s="1153"/>
      <c r="CN32" s="1153"/>
      <c r="CO32" s="1153"/>
      <c r="CP32" s="1153"/>
      <c r="CQ32" s="1153"/>
      <c r="CR32" s="1153"/>
      <c r="CS32" s="1153"/>
      <c r="CT32" s="1153"/>
      <c r="CU32" s="1153"/>
      <c r="CV32" s="1153"/>
      <c r="CW32" s="1153"/>
      <c r="CX32" s="1153"/>
      <c r="CY32" s="1153"/>
      <c r="CZ32" s="1153"/>
      <c r="DA32" s="1153"/>
      <c r="DB32" s="1153"/>
      <c r="DC32" s="1153"/>
      <c r="DD32" s="1153"/>
      <c r="DE32" s="1153"/>
      <c r="DF32" s="1153"/>
      <c r="DG32" s="1153"/>
      <c r="DH32" s="1153"/>
      <c r="DI32" s="1153"/>
      <c r="DJ32" s="1153"/>
      <c r="DK32" s="1153"/>
      <c r="DL32" s="1153"/>
      <c r="DM32" s="1153"/>
      <c r="DN32" s="1153"/>
      <c r="DO32" s="1153"/>
      <c r="DP32" s="1153"/>
      <c r="DQ32" s="1153"/>
      <c r="DR32" s="1153"/>
      <c r="DS32" s="1153"/>
      <c r="DT32" s="1153"/>
      <c r="DU32" s="1153"/>
      <c r="DV32" s="1153"/>
      <c r="DW32" s="1153"/>
      <c r="DX32" s="1153"/>
      <c r="DY32" s="1153"/>
      <c r="DZ32" s="1153"/>
      <c r="EA32" s="1153"/>
      <c r="EB32" s="1153"/>
      <c r="EC32" s="1153"/>
      <c r="ED32" s="1153"/>
      <c r="EE32" s="1153"/>
      <c r="EF32" s="1153"/>
      <c r="EG32" s="1153"/>
      <c r="EH32" s="1153"/>
      <c r="EI32" s="1153"/>
      <c r="EJ32" s="1153"/>
      <c r="EK32" s="1153"/>
      <c r="EL32" s="1153"/>
      <c r="EM32" s="1153"/>
      <c r="EN32" s="1153"/>
      <c r="EO32" s="1153"/>
      <c r="EP32" s="1153"/>
      <c r="EQ32" s="1153"/>
      <c r="ER32" s="1153"/>
      <c r="ES32" s="1153"/>
      <c r="ET32" s="1153"/>
      <c r="EU32" s="1153"/>
      <c r="EV32" s="1153"/>
      <c r="EW32" s="1153"/>
      <c r="EX32" s="1153"/>
      <c r="EY32" s="1153"/>
      <c r="EZ32" s="1153"/>
      <c r="FA32" s="1153"/>
      <c r="FB32" s="1153"/>
      <c r="FC32" s="1153"/>
      <c r="FD32" s="1153"/>
      <c r="FE32" s="1153"/>
      <c r="FF32" s="1153"/>
      <c r="FG32" s="1153"/>
      <c r="FH32" s="1153"/>
      <c r="FI32" s="1153"/>
      <c r="FJ32" s="1153"/>
      <c r="FK32" s="1153"/>
      <c r="FL32" s="1153"/>
      <c r="FM32" s="1153"/>
      <c r="FN32" s="1153"/>
      <c r="FO32" s="1153"/>
      <c r="FP32" s="1153"/>
      <c r="FQ32" s="1153"/>
      <c r="FR32" s="1153"/>
      <c r="FS32" s="1153"/>
      <c r="FT32" s="1153"/>
      <c r="FU32" s="1153"/>
      <c r="FV32" s="1153"/>
      <c r="FW32" s="1153"/>
      <c r="FX32" s="1153"/>
      <c r="FY32" s="1153"/>
      <c r="FZ32" s="1153"/>
      <c r="GA32" s="1153"/>
      <c r="GB32" s="1153"/>
      <c r="GC32" s="1153"/>
      <c r="GD32" s="1153"/>
      <c r="GE32" s="1153"/>
      <c r="GF32" s="1153"/>
      <c r="GG32" s="1153"/>
      <c r="GH32" s="1153"/>
      <c r="GI32" s="1153"/>
      <c r="GJ32" s="1153"/>
      <c r="GK32" s="1153"/>
      <c r="GL32" s="1153"/>
      <c r="GM32" s="1153"/>
      <c r="GN32" s="1153"/>
      <c r="GO32" s="1153"/>
      <c r="GP32" s="1153"/>
      <c r="GQ32" s="1153"/>
      <c r="GR32" s="1153"/>
      <c r="GS32" s="1153"/>
      <c r="GT32" s="1153"/>
      <c r="GU32" s="1153"/>
      <c r="GV32" s="1153"/>
      <c r="GW32" s="1153"/>
      <c r="GX32" s="1153"/>
      <c r="GY32" s="1153"/>
      <c r="GZ32" s="1153"/>
      <c r="HA32" s="1153"/>
      <c r="HB32" s="1153"/>
      <c r="HC32" s="1153"/>
      <c r="HD32" s="1153"/>
      <c r="HE32" s="1153"/>
      <c r="HF32" s="1153"/>
      <c r="HG32" s="1153"/>
      <c r="HH32" s="1153"/>
      <c r="HI32" s="1153"/>
      <c r="HJ32" s="1153"/>
      <c r="HK32" s="1153"/>
      <c r="HL32" s="1153"/>
      <c r="HM32" s="1153"/>
      <c r="HN32" s="1153"/>
      <c r="HO32" s="1153"/>
      <c r="HP32" s="1153"/>
      <c r="HQ32" s="1153"/>
      <c r="HR32" s="1153"/>
      <c r="HS32" s="1153"/>
      <c r="HT32" s="1153"/>
      <c r="HU32" s="1153"/>
      <c r="HV32" s="1153"/>
      <c r="HW32" s="1153"/>
      <c r="HX32" s="1153"/>
      <c r="HY32" s="1153"/>
      <c r="HZ32" s="1153"/>
      <c r="IA32" s="1153"/>
      <c r="IB32" s="1153"/>
    </row>
  </sheetData>
  <mergeCells count="38">
    <mergeCell ref="GX32:HF32"/>
    <mergeCell ref="HG32:HO32"/>
    <mergeCell ref="HP32:HX32"/>
    <mergeCell ref="HY32:IB32"/>
    <mergeCell ref="EV32:FD32"/>
    <mergeCell ref="FE32:FM32"/>
    <mergeCell ref="FN32:FV32"/>
    <mergeCell ref="FW32:GE32"/>
    <mergeCell ref="GF32:GN32"/>
    <mergeCell ref="GO32:GW32"/>
    <mergeCell ref="EM32:EU32"/>
    <mergeCell ref="AR32:AZ32"/>
    <mergeCell ref="BA32:BI32"/>
    <mergeCell ref="BJ32:BR32"/>
    <mergeCell ref="BS32:CA32"/>
    <mergeCell ref="CB32:CJ32"/>
    <mergeCell ref="CK32:CS32"/>
    <mergeCell ref="CT32:DB32"/>
    <mergeCell ref="DC32:DK32"/>
    <mergeCell ref="DL32:DT32"/>
    <mergeCell ref="DU32:EC32"/>
    <mergeCell ref="ED32:EL32"/>
    <mergeCell ref="AI32:AQ32"/>
    <mergeCell ref="A12:A14"/>
    <mergeCell ref="A15:A17"/>
    <mergeCell ref="A18:A20"/>
    <mergeCell ref="A21:A23"/>
    <mergeCell ref="A24:A26"/>
    <mergeCell ref="A27:A29"/>
    <mergeCell ref="A32:M32"/>
    <mergeCell ref="N32:P32"/>
    <mergeCell ref="Q32:Y32"/>
    <mergeCell ref="Z32:AH32"/>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89" orientation="landscape" horizontalDpi="4294967294" verticalDpi="4294967294" r:id="rId1"/>
  <headerFooter alignWithMargins="0"/>
  <legacyDrawingHF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4"/>
  <dimension ref="A1:HR32"/>
  <sheetViews>
    <sheetView showGridLines="0" topLeftCell="A6" zoomScaleNormal="100" zoomScaleSheetLayoutView="100" workbookViewId="0">
      <selection activeCell="M5" sqref="M5"/>
    </sheetView>
  </sheetViews>
  <sheetFormatPr defaultColWidth="12.7265625" defaultRowHeight="12.5"/>
  <cols>
    <col min="1" max="1" width="12.26953125" style="164" customWidth="1"/>
    <col min="2" max="2" width="18.54296875" style="164" bestFit="1" customWidth="1"/>
    <col min="3" max="10" width="9.7265625" style="164" customWidth="1"/>
    <col min="11" max="11" width="14.7265625" style="164" customWidth="1"/>
    <col min="12" max="12" width="12.1796875" style="164" customWidth="1"/>
    <col min="13" max="13" width="14.7265625" style="164" customWidth="1"/>
    <col min="14" max="16384" width="12.7265625" style="164"/>
  </cols>
  <sheetData>
    <row r="1" spans="1:13" ht="13">
      <c r="A1" s="1154" t="s">
        <v>293</v>
      </c>
      <c r="B1" s="1154"/>
      <c r="C1" s="1154"/>
      <c r="D1" s="1154"/>
      <c r="E1" s="1154"/>
      <c r="F1" s="1154"/>
      <c r="G1" s="1154"/>
      <c r="H1" s="1154"/>
      <c r="I1" s="1154"/>
      <c r="J1" s="1154"/>
      <c r="K1" s="1154"/>
      <c r="L1" s="1154"/>
      <c r="M1" s="1154"/>
    </row>
    <row r="2" spans="1:13" ht="13">
      <c r="K2" s="310"/>
      <c r="L2" s="379"/>
      <c r="M2" s="379"/>
    </row>
    <row r="3" spans="1:13" ht="62.25" customHeight="1">
      <c r="A3" s="1155" t="s">
        <v>294</v>
      </c>
      <c r="B3" s="1155"/>
      <c r="C3" s="1155"/>
      <c r="D3" s="1155"/>
      <c r="E3" s="1155"/>
      <c r="F3" s="1155"/>
      <c r="G3" s="1155"/>
      <c r="H3" s="1155"/>
      <c r="I3" s="1155"/>
      <c r="J3" s="1155"/>
      <c r="K3" s="1155"/>
      <c r="L3" s="1155"/>
      <c r="M3" s="1155"/>
    </row>
    <row r="4" spans="1:13">
      <c r="A4" s="1158"/>
      <c r="B4" s="1158"/>
      <c r="C4" s="1158"/>
      <c r="D4" s="1158"/>
      <c r="E4" s="1158"/>
      <c r="F4" s="1158"/>
      <c r="G4" s="1158"/>
      <c r="H4" s="1158"/>
      <c r="J4" s="1161" t="s">
        <v>271</v>
      </c>
      <c r="K4" s="1161"/>
      <c r="L4" s="1161"/>
      <c r="M4" s="1162"/>
    </row>
    <row r="5" spans="1:13" s="380" customFormat="1" ht="45" customHeight="1">
      <c r="A5" s="653" t="s">
        <v>159</v>
      </c>
      <c r="B5" s="653"/>
      <c r="C5" s="653" t="s">
        <v>236</v>
      </c>
      <c r="D5" s="653" t="s">
        <v>237</v>
      </c>
      <c r="E5" s="653" t="s">
        <v>238</v>
      </c>
      <c r="F5" s="653" t="s">
        <v>239</v>
      </c>
      <c r="G5" s="653" t="s">
        <v>240</v>
      </c>
      <c r="H5" s="653" t="s">
        <v>241</v>
      </c>
      <c r="I5" s="653" t="s">
        <v>262</v>
      </c>
      <c r="J5" s="653" t="s">
        <v>263</v>
      </c>
      <c r="K5" s="653"/>
      <c r="L5" s="740" t="s">
        <v>660</v>
      </c>
      <c r="M5" s="1008" t="s">
        <v>661</v>
      </c>
    </row>
    <row r="6" spans="1:13">
      <c r="A6" s="1146">
        <v>2016</v>
      </c>
      <c r="B6" s="749" t="s">
        <v>272</v>
      </c>
      <c r="C6" s="743">
        <v>2848.5</v>
      </c>
      <c r="D6" s="743">
        <v>1139.7</v>
      </c>
      <c r="E6" s="743">
        <v>243.6</v>
      </c>
      <c r="F6" s="743">
        <v>111.4</v>
      </c>
      <c r="G6" s="743">
        <v>60.7</v>
      </c>
      <c r="H6" s="743">
        <v>36.4</v>
      </c>
      <c r="I6" s="743">
        <v>22.5</v>
      </c>
      <c r="J6" s="743">
        <v>21.6</v>
      </c>
      <c r="K6" s="741" t="s">
        <v>272</v>
      </c>
      <c r="L6" s="815">
        <v>4484.46</v>
      </c>
      <c r="M6" s="1011">
        <v>123.8</v>
      </c>
    </row>
    <row r="7" spans="1:13">
      <c r="A7" s="1147"/>
      <c r="B7" s="750" t="s">
        <v>273</v>
      </c>
      <c r="C7" s="746" t="s">
        <v>609</v>
      </c>
      <c r="D7" s="746" t="s">
        <v>609</v>
      </c>
      <c r="E7" s="746" t="s">
        <v>609</v>
      </c>
      <c r="F7" s="746" t="s">
        <v>609</v>
      </c>
      <c r="G7" s="746" t="s">
        <v>609</v>
      </c>
      <c r="H7" s="746" t="s">
        <v>609</v>
      </c>
      <c r="I7" s="746" t="s">
        <v>609</v>
      </c>
      <c r="J7" s="746" t="s">
        <v>609</v>
      </c>
      <c r="K7" s="742" t="s">
        <v>273</v>
      </c>
      <c r="L7" s="816">
        <f>L6+M6</f>
        <v>4608.26</v>
      </c>
      <c r="M7" s="1011">
        <v>4410.8999999999996</v>
      </c>
    </row>
    <row r="8" spans="1:13">
      <c r="A8" s="1148"/>
      <c r="B8" s="751" t="s">
        <v>267</v>
      </c>
      <c r="C8" s="792">
        <v>0.61799999999999999</v>
      </c>
      <c r="D8" s="792">
        <v>0.86499999999999999</v>
      </c>
      <c r="E8" s="792">
        <v>0.91800000000000004</v>
      </c>
      <c r="F8" s="792">
        <v>0.94199999999999995</v>
      </c>
      <c r="G8" s="792">
        <v>0.95599999999999996</v>
      </c>
      <c r="H8" s="792">
        <v>0.96399999999999997</v>
      </c>
      <c r="I8" s="792">
        <v>0.96799999999999997</v>
      </c>
      <c r="J8" s="792">
        <v>0.97299999999999998</v>
      </c>
      <c r="K8" s="752" t="s">
        <v>268</v>
      </c>
      <c r="L8" s="1005">
        <v>0.97309999999999997</v>
      </c>
      <c r="M8" s="1013">
        <v>2.7E-2</v>
      </c>
    </row>
    <row r="9" spans="1:13">
      <c r="A9" s="1146">
        <v>2017</v>
      </c>
      <c r="B9" s="749" t="s">
        <v>272</v>
      </c>
      <c r="C9" s="743">
        <v>2879.9</v>
      </c>
      <c r="D9" s="743">
        <v>1160.4000000000001</v>
      </c>
      <c r="E9" s="743">
        <v>234.4</v>
      </c>
      <c r="F9" s="743">
        <v>99.6</v>
      </c>
      <c r="G9" s="743">
        <v>57.5</v>
      </c>
      <c r="H9" s="743">
        <v>35.9</v>
      </c>
      <c r="I9" s="743">
        <v>27.4</v>
      </c>
      <c r="J9" s="743" t="s">
        <v>609</v>
      </c>
      <c r="K9" s="741" t="s">
        <v>272</v>
      </c>
      <c r="L9" s="815">
        <v>4495.1000000000004</v>
      </c>
      <c r="M9" s="1015">
        <v>127.8</v>
      </c>
    </row>
    <row r="10" spans="1:13">
      <c r="A10" s="1147"/>
      <c r="B10" s="750" t="s">
        <v>273</v>
      </c>
      <c r="C10" s="746" t="s">
        <v>609</v>
      </c>
      <c r="D10" s="746" t="s">
        <v>609</v>
      </c>
      <c r="E10" s="746" t="s">
        <v>609</v>
      </c>
      <c r="F10" s="746" t="s">
        <v>609</v>
      </c>
      <c r="G10" s="746" t="s">
        <v>609</v>
      </c>
      <c r="H10" s="746" t="s">
        <v>609</v>
      </c>
      <c r="I10" s="746" t="s">
        <v>609</v>
      </c>
      <c r="J10" s="746" t="s">
        <v>609</v>
      </c>
      <c r="K10" s="742" t="s">
        <v>273</v>
      </c>
      <c r="L10" s="816">
        <v>4622.8900000000003</v>
      </c>
      <c r="M10" s="816">
        <v>4622.8900000000003</v>
      </c>
    </row>
    <row r="11" spans="1:13">
      <c r="A11" s="1148"/>
      <c r="B11" s="751" t="s">
        <v>267</v>
      </c>
      <c r="C11" s="792">
        <v>0.623</v>
      </c>
      <c r="D11" s="792">
        <v>0.874</v>
      </c>
      <c r="E11" s="792">
        <v>0.92500000000000004</v>
      </c>
      <c r="F11" s="792">
        <v>0.94599999999999995</v>
      </c>
      <c r="G11" s="792">
        <v>0.95899999999999996</v>
      </c>
      <c r="H11" s="792">
        <v>0.96599999999999997</v>
      </c>
      <c r="I11" s="792">
        <v>0.97199999999999998</v>
      </c>
      <c r="J11" s="759" t="s">
        <v>609</v>
      </c>
      <c r="K11" s="752" t="s">
        <v>268</v>
      </c>
      <c r="L11" s="1005">
        <v>0.97240000000000004</v>
      </c>
      <c r="M11" s="1013">
        <v>2.7999999999999997E-2</v>
      </c>
    </row>
    <row r="12" spans="1:13">
      <c r="A12" s="1146">
        <v>2018</v>
      </c>
      <c r="B12" s="749" t="s">
        <v>272</v>
      </c>
      <c r="C12" s="743">
        <v>2893.8</v>
      </c>
      <c r="D12" s="743">
        <v>1124.2</v>
      </c>
      <c r="E12" s="743">
        <v>203.6</v>
      </c>
      <c r="F12" s="743">
        <v>92.8</v>
      </c>
      <c r="G12" s="743">
        <v>56</v>
      </c>
      <c r="H12" s="743">
        <v>39</v>
      </c>
      <c r="I12" s="743" t="s">
        <v>609</v>
      </c>
      <c r="J12" s="743" t="s">
        <v>609</v>
      </c>
      <c r="K12" s="741" t="s">
        <v>272</v>
      </c>
      <c r="L12" s="815">
        <v>4409.3900000000003</v>
      </c>
      <c r="M12" s="1015">
        <v>131.30000000000001</v>
      </c>
    </row>
    <row r="13" spans="1:13">
      <c r="A13" s="1147"/>
      <c r="B13" s="750" t="s">
        <v>273</v>
      </c>
      <c r="C13" s="746" t="s">
        <v>609</v>
      </c>
      <c r="D13" s="746" t="s">
        <v>609</v>
      </c>
      <c r="E13" s="746" t="s">
        <v>609</v>
      </c>
      <c r="F13" s="746" t="s">
        <v>609</v>
      </c>
      <c r="G13" s="746" t="s">
        <v>609</v>
      </c>
      <c r="H13" s="746" t="s">
        <v>609</v>
      </c>
      <c r="I13" s="746" t="s">
        <v>609</v>
      </c>
      <c r="J13" s="746" t="s">
        <v>609</v>
      </c>
      <c r="K13" s="742" t="s">
        <v>273</v>
      </c>
      <c r="L13" s="816">
        <v>4540.66</v>
      </c>
      <c r="M13" s="816">
        <v>4540.66</v>
      </c>
    </row>
    <row r="14" spans="1:13">
      <c r="A14" s="1148"/>
      <c r="B14" s="751" t="s">
        <v>267</v>
      </c>
      <c r="C14" s="792">
        <v>0.63700000000000001</v>
      </c>
      <c r="D14" s="792">
        <v>0.88500000000000001</v>
      </c>
      <c r="E14" s="792">
        <v>0.93</v>
      </c>
      <c r="F14" s="792">
        <v>0.95</v>
      </c>
      <c r="G14" s="792">
        <v>0.96299999999999997</v>
      </c>
      <c r="H14" s="792">
        <v>0.97099999999999997</v>
      </c>
      <c r="I14" s="759" t="s">
        <v>609</v>
      </c>
      <c r="J14" s="759" t="s">
        <v>609</v>
      </c>
      <c r="K14" s="752" t="s">
        <v>268</v>
      </c>
      <c r="L14" s="1005">
        <v>0.97109999999999996</v>
      </c>
      <c r="M14" s="1013">
        <v>2.8999999999999998E-2</v>
      </c>
    </row>
    <row r="15" spans="1:13">
      <c r="A15" s="1146">
        <v>2019</v>
      </c>
      <c r="B15" s="749" t="s">
        <v>272</v>
      </c>
      <c r="C15" s="743">
        <v>2988.2</v>
      </c>
      <c r="D15" s="743">
        <v>1077.0999999999999</v>
      </c>
      <c r="E15" s="743">
        <v>211.7</v>
      </c>
      <c r="F15" s="743">
        <v>89.3</v>
      </c>
      <c r="G15" s="743">
        <v>53</v>
      </c>
      <c r="H15" s="743" t="s">
        <v>609</v>
      </c>
      <c r="I15" s="743" t="s">
        <v>609</v>
      </c>
      <c r="J15" s="743" t="s">
        <v>609</v>
      </c>
      <c r="K15" s="741" t="s">
        <v>272</v>
      </c>
      <c r="L15" s="815">
        <v>4419.26</v>
      </c>
      <c r="M15" s="1015">
        <v>160.6</v>
      </c>
    </row>
    <row r="16" spans="1:13">
      <c r="A16" s="1147"/>
      <c r="B16" s="750" t="s">
        <v>273</v>
      </c>
      <c r="C16" s="746" t="s">
        <v>609</v>
      </c>
      <c r="D16" s="746" t="s">
        <v>609</v>
      </c>
      <c r="E16" s="746" t="s">
        <v>609</v>
      </c>
      <c r="F16" s="746" t="s">
        <v>609</v>
      </c>
      <c r="G16" s="746" t="s">
        <v>609</v>
      </c>
      <c r="H16" s="746" t="s">
        <v>609</v>
      </c>
      <c r="I16" s="746" t="s">
        <v>609</v>
      </c>
      <c r="J16" s="746" t="s">
        <v>609</v>
      </c>
      <c r="K16" s="742" t="s">
        <v>273</v>
      </c>
      <c r="L16" s="816">
        <v>4579.8999999999996</v>
      </c>
      <c r="M16" s="816">
        <v>4579.8999999999996</v>
      </c>
    </row>
    <row r="17" spans="1:226">
      <c r="A17" s="1148"/>
      <c r="B17" s="751" t="s">
        <v>267</v>
      </c>
      <c r="C17" s="792">
        <v>0.65200000000000002</v>
      </c>
      <c r="D17" s="792">
        <v>0.88800000000000001</v>
      </c>
      <c r="E17" s="792">
        <v>0.93400000000000005</v>
      </c>
      <c r="F17" s="792">
        <v>0.95299999999999996</v>
      </c>
      <c r="G17" s="792">
        <v>0.96499999999999997</v>
      </c>
      <c r="H17" s="759" t="s">
        <v>609</v>
      </c>
      <c r="I17" s="759" t="s">
        <v>609</v>
      </c>
      <c r="J17" s="759" t="s">
        <v>609</v>
      </c>
      <c r="K17" s="752" t="s">
        <v>268</v>
      </c>
      <c r="L17" s="1005">
        <v>0.96450000000000002</v>
      </c>
      <c r="M17" s="1013">
        <v>3.5000000000000003E-2</v>
      </c>
    </row>
    <row r="18" spans="1:226">
      <c r="A18" s="1146">
        <v>2020</v>
      </c>
      <c r="B18" s="749" t="s">
        <v>272</v>
      </c>
      <c r="C18" s="743">
        <v>2197.8000000000002</v>
      </c>
      <c r="D18" s="743">
        <v>765.4</v>
      </c>
      <c r="E18" s="743">
        <v>127.8</v>
      </c>
      <c r="F18" s="743">
        <v>65.400000000000006</v>
      </c>
      <c r="G18" s="743" t="s">
        <v>609</v>
      </c>
      <c r="H18" s="743" t="s">
        <v>609</v>
      </c>
      <c r="I18" s="743" t="s">
        <v>609</v>
      </c>
      <c r="J18" s="743" t="s">
        <v>609</v>
      </c>
      <c r="K18" s="741" t="s">
        <v>272</v>
      </c>
      <c r="L18" s="815">
        <v>3156.35</v>
      </c>
      <c r="M18" s="1015">
        <v>228.2</v>
      </c>
    </row>
    <row r="19" spans="1:226">
      <c r="A19" s="1147"/>
      <c r="B19" s="750" t="s">
        <v>273</v>
      </c>
      <c r="C19" s="746" t="s">
        <v>609</v>
      </c>
      <c r="D19" s="746" t="s">
        <v>609</v>
      </c>
      <c r="E19" s="746" t="s">
        <v>609</v>
      </c>
      <c r="F19" s="746" t="s">
        <v>609</v>
      </c>
      <c r="G19" s="746" t="s">
        <v>609</v>
      </c>
      <c r="H19" s="746" t="s">
        <v>609</v>
      </c>
      <c r="I19" s="746" t="s">
        <v>609</v>
      </c>
      <c r="J19" s="746" t="s">
        <v>609</v>
      </c>
      <c r="K19" s="742" t="s">
        <v>273</v>
      </c>
      <c r="L19" s="816">
        <v>3384.55</v>
      </c>
      <c r="M19" s="816">
        <v>3384.55</v>
      </c>
    </row>
    <row r="20" spans="1:226">
      <c r="A20" s="1148"/>
      <c r="B20" s="751" t="s">
        <v>267</v>
      </c>
      <c r="C20" s="792">
        <v>0.64900000000000002</v>
      </c>
      <c r="D20" s="792">
        <v>0.876</v>
      </c>
      <c r="E20" s="792">
        <v>0.91300000000000003</v>
      </c>
      <c r="F20" s="792">
        <v>0.93300000000000005</v>
      </c>
      <c r="G20" s="759" t="s">
        <v>609</v>
      </c>
      <c r="H20" s="759" t="s">
        <v>609</v>
      </c>
      <c r="I20" s="759" t="s">
        <v>609</v>
      </c>
      <c r="J20" s="759" t="s">
        <v>609</v>
      </c>
      <c r="K20" s="752" t="s">
        <v>268</v>
      </c>
      <c r="L20" s="1005">
        <v>0.93259999999999998</v>
      </c>
      <c r="M20" s="1013">
        <v>6.7000000000000004E-2</v>
      </c>
    </row>
    <row r="21" spans="1:226">
      <c r="A21" s="1146">
        <v>2021</v>
      </c>
      <c r="B21" s="749" t="s">
        <v>272</v>
      </c>
      <c r="C21" s="743">
        <v>2526.3000000000002</v>
      </c>
      <c r="D21" s="743">
        <v>985.9</v>
      </c>
      <c r="E21" s="743">
        <v>155.4</v>
      </c>
      <c r="F21" s="743" t="s">
        <v>609</v>
      </c>
      <c r="G21" s="743" t="s">
        <v>609</v>
      </c>
      <c r="H21" s="743" t="s">
        <v>609</v>
      </c>
      <c r="I21" s="743" t="s">
        <v>609</v>
      </c>
      <c r="J21" s="743" t="s">
        <v>609</v>
      </c>
      <c r="K21" s="741" t="s">
        <v>272</v>
      </c>
      <c r="L21" s="815">
        <v>3090.99</v>
      </c>
      <c r="M21" s="1015">
        <v>228.3</v>
      </c>
    </row>
    <row r="22" spans="1:226">
      <c r="A22" s="1147"/>
      <c r="B22" s="750" t="s">
        <v>273</v>
      </c>
      <c r="C22" s="746" t="s">
        <v>609</v>
      </c>
      <c r="D22" s="746" t="s">
        <v>609</v>
      </c>
      <c r="E22" s="746" t="s">
        <v>609</v>
      </c>
      <c r="F22" s="746" t="s">
        <v>609</v>
      </c>
      <c r="G22" s="746" t="s">
        <v>609</v>
      </c>
      <c r="H22" s="746" t="s">
        <v>609</v>
      </c>
      <c r="I22" s="746" t="s">
        <v>609</v>
      </c>
      <c r="J22" s="746" t="s">
        <v>609</v>
      </c>
      <c r="K22" s="742" t="s">
        <v>273</v>
      </c>
      <c r="L22" s="816">
        <v>3896.01</v>
      </c>
      <c r="M22" s="1011">
        <v>3896</v>
      </c>
    </row>
    <row r="23" spans="1:226">
      <c r="A23" s="1148"/>
      <c r="B23" s="751" t="s">
        <v>267</v>
      </c>
      <c r="C23" s="792">
        <v>0.64800000000000002</v>
      </c>
      <c r="D23" s="792">
        <v>0.90100000000000002</v>
      </c>
      <c r="E23" s="792">
        <v>0.94099999999999995</v>
      </c>
      <c r="F23" s="759" t="s">
        <v>609</v>
      </c>
      <c r="G23" s="759" t="s">
        <v>609</v>
      </c>
      <c r="H23" s="759" t="s">
        <v>609</v>
      </c>
      <c r="I23" s="759" t="s">
        <v>609</v>
      </c>
      <c r="J23" s="759" t="s">
        <v>609</v>
      </c>
      <c r="K23" s="752" t="s">
        <v>268</v>
      </c>
      <c r="L23" s="1005">
        <v>0.94140000000000001</v>
      </c>
      <c r="M23" s="1013">
        <v>5.8999999999999997E-2</v>
      </c>
    </row>
    <row r="24" spans="1:226">
      <c r="A24" s="1146">
        <v>2022</v>
      </c>
      <c r="B24" s="749" t="s">
        <v>272</v>
      </c>
      <c r="C24" s="743">
        <v>2699.8</v>
      </c>
      <c r="D24" s="743">
        <v>1033.7</v>
      </c>
      <c r="E24" s="743" t="s">
        <v>609</v>
      </c>
      <c r="F24" s="743" t="s">
        <v>609</v>
      </c>
      <c r="G24" s="743" t="s">
        <v>609</v>
      </c>
      <c r="H24" s="743" t="s">
        <v>609</v>
      </c>
      <c r="I24" s="743" t="s">
        <v>609</v>
      </c>
      <c r="J24" s="743" t="s">
        <v>609</v>
      </c>
      <c r="K24" s="741" t="s">
        <v>272</v>
      </c>
      <c r="L24" s="815">
        <v>3733.54</v>
      </c>
      <c r="M24" s="1015">
        <v>465.7</v>
      </c>
    </row>
    <row r="25" spans="1:226">
      <c r="A25" s="1147"/>
      <c r="B25" s="750" t="s">
        <v>273</v>
      </c>
      <c r="C25" s="746" t="s">
        <v>609</v>
      </c>
      <c r="D25" s="746" t="s">
        <v>609</v>
      </c>
      <c r="E25" s="746" t="s">
        <v>609</v>
      </c>
      <c r="F25" s="746" t="s">
        <v>609</v>
      </c>
      <c r="G25" s="746" t="s">
        <v>609</v>
      </c>
      <c r="H25" s="746" t="s">
        <v>609</v>
      </c>
      <c r="I25" s="746" t="s">
        <v>609</v>
      </c>
      <c r="J25" s="746" t="s">
        <v>609</v>
      </c>
      <c r="K25" s="742" t="s">
        <v>273</v>
      </c>
      <c r="L25" s="816">
        <v>4199.1899999999996</v>
      </c>
      <c r="M25" s="816">
        <v>4199.1899999999996</v>
      </c>
    </row>
    <row r="26" spans="1:226">
      <c r="A26" s="1148"/>
      <c r="B26" s="751" t="s">
        <v>267</v>
      </c>
      <c r="C26" s="792">
        <v>0.64300000000000002</v>
      </c>
      <c r="D26" s="792">
        <v>0.88900000000000001</v>
      </c>
      <c r="E26" s="759" t="s">
        <v>609</v>
      </c>
      <c r="F26" s="759" t="s">
        <v>609</v>
      </c>
      <c r="G26" s="759" t="s">
        <v>609</v>
      </c>
      <c r="H26" s="759" t="s">
        <v>609</v>
      </c>
      <c r="I26" s="759" t="s">
        <v>609</v>
      </c>
      <c r="J26" s="759" t="s">
        <v>609</v>
      </c>
      <c r="K26" s="752" t="s">
        <v>268</v>
      </c>
      <c r="L26" s="1005">
        <v>0.8891</v>
      </c>
      <c r="M26" s="1013">
        <v>0.111</v>
      </c>
    </row>
    <row r="27" spans="1:226">
      <c r="A27" s="1146">
        <v>2023</v>
      </c>
      <c r="B27" s="749" t="s">
        <v>272</v>
      </c>
      <c r="C27" s="743">
        <v>2855.1</v>
      </c>
      <c r="D27" s="743" t="s">
        <v>609</v>
      </c>
      <c r="E27" s="743" t="s">
        <v>609</v>
      </c>
      <c r="F27" s="743" t="s">
        <v>609</v>
      </c>
      <c r="G27" s="743" t="s">
        <v>609</v>
      </c>
      <c r="H27" s="743" t="s">
        <v>609</v>
      </c>
      <c r="I27" s="743" t="s">
        <v>609</v>
      </c>
      <c r="J27" s="743" t="s">
        <v>609</v>
      </c>
      <c r="K27" s="741" t="s">
        <v>272</v>
      </c>
      <c r="L27" s="815">
        <v>2855.09</v>
      </c>
      <c r="M27" s="1015">
        <v>1317.7</v>
      </c>
    </row>
    <row r="28" spans="1:226">
      <c r="A28" s="1147"/>
      <c r="B28" s="750" t="s">
        <v>273</v>
      </c>
      <c r="C28" s="746" t="s">
        <v>609</v>
      </c>
      <c r="D28" s="746" t="s">
        <v>609</v>
      </c>
      <c r="E28" s="746" t="s">
        <v>609</v>
      </c>
      <c r="F28" s="746" t="s">
        <v>609</v>
      </c>
      <c r="G28" s="746" t="s">
        <v>609</v>
      </c>
      <c r="H28" s="746" t="s">
        <v>609</v>
      </c>
      <c r="I28" s="746" t="s">
        <v>609</v>
      </c>
      <c r="J28" s="746" t="s">
        <v>609</v>
      </c>
      <c r="K28" s="742" t="s">
        <v>273</v>
      </c>
      <c r="L28" s="816">
        <v>4172.82</v>
      </c>
      <c r="M28" s="816">
        <v>4172.82</v>
      </c>
    </row>
    <row r="29" spans="1:226">
      <c r="A29" s="1148"/>
      <c r="B29" s="751" t="s">
        <v>267</v>
      </c>
      <c r="C29" s="761">
        <v>0.68400000000000005</v>
      </c>
      <c r="D29" s="759" t="s">
        <v>609</v>
      </c>
      <c r="E29" s="759" t="s">
        <v>609</v>
      </c>
      <c r="F29" s="759" t="s">
        <v>609</v>
      </c>
      <c r="G29" s="759" t="s">
        <v>609</v>
      </c>
      <c r="H29" s="759" t="s">
        <v>609</v>
      </c>
      <c r="I29" s="759" t="s">
        <v>609</v>
      </c>
      <c r="J29" s="759" t="s">
        <v>609</v>
      </c>
      <c r="K29" s="752" t="s">
        <v>268</v>
      </c>
      <c r="L29" s="1020">
        <v>0.68420000000000003</v>
      </c>
      <c r="M29" s="1017">
        <v>0.316</v>
      </c>
    </row>
    <row r="30" spans="1:226" s="386" customFormat="1">
      <c r="A30" s="313" t="s">
        <v>220</v>
      </c>
      <c r="B30" s="313"/>
      <c r="C30" s="313"/>
      <c r="D30" s="313"/>
      <c r="E30" s="313"/>
      <c r="F30" s="313"/>
      <c r="G30" s="313"/>
      <c r="H30" s="313"/>
      <c r="I30" s="313"/>
      <c r="J30" s="313"/>
      <c r="K30" s="313"/>
      <c r="L30" s="313"/>
      <c r="M30" s="313"/>
    </row>
    <row r="31" spans="1:226" s="386" customFormat="1" ht="0.75" customHeight="1">
      <c r="A31" s="1153"/>
      <c r="B31" s="1153"/>
      <c r="C31" s="1153"/>
      <c r="D31" s="1153"/>
      <c r="E31" s="1153"/>
      <c r="F31" s="1153"/>
      <c r="G31" s="1153"/>
      <c r="H31" s="1153"/>
      <c r="I31" s="1153"/>
    </row>
    <row r="32" spans="1:226" s="386" customFormat="1" ht="53.25" customHeight="1">
      <c r="A32" s="1167" t="s">
        <v>524</v>
      </c>
      <c r="B32" s="1167"/>
      <c r="C32" s="1167"/>
      <c r="D32" s="1167"/>
      <c r="E32" s="1167"/>
      <c r="F32" s="1167"/>
      <c r="G32" s="1167"/>
      <c r="H32" s="1167"/>
      <c r="I32" s="1167"/>
      <c r="J32" s="1167"/>
      <c r="K32" s="1167"/>
      <c r="L32" s="1167"/>
      <c r="M32" s="1167"/>
      <c r="N32" s="1153"/>
      <c r="O32" s="1153"/>
      <c r="P32" s="1153"/>
      <c r="Q32" s="1153"/>
      <c r="R32" s="1153"/>
      <c r="S32" s="1153"/>
      <c r="T32" s="1153"/>
      <c r="U32" s="1153"/>
      <c r="V32" s="1153"/>
      <c r="W32" s="1153"/>
      <c r="X32" s="1153"/>
      <c r="Y32" s="1153"/>
      <c r="Z32" s="1153"/>
      <c r="AA32" s="1153"/>
      <c r="AB32" s="1153"/>
      <c r="AC32" s="1153"/>
      <c r="AD32" s="1153"/>
      <c r="AE32" s="1153"/>
      <c r="AF32" s="1153"/>
      <c r="AG32" s="1153"/>
      <c r="AH32" s="1153"/>
      <c r="AI32" s="1153"/>
      <c r="AJ32" s="1153"/>
      <c r="AK32" s="1153"/>
      <c r="AL32" s="1153"/>
      <c r="AM32" s="1153"/>
      <c r="AN32" s="1153"/>
      <c r="AO32" s="1153"/>
      <c r="AP32" s="1153"/>
      <c r="AQ32" s="1153"/>
      <c r="AR32" s="1153"/>
      <c r="AS32" s="1153"/>
      <c r="AT32" s="1153"/>
      <c r="AU32" s="1153"/>
      <c r="AV32" s="1153"/>
      <c r="AW32" s="1153"/>
      <c r="AX32" s="1153"/>
      <c r="AY32" s="1153"/>
      <c r="AZ32" s="1153"/>
      <c r="BA32" s="1153"/>
      <c r="BB32" s="1153"/>
      <c r="BC32" s="1153"/>
      <c r="BD32" s="1153"/>
      <c r="BE32" s="1153"/>
      <c r="BF32" s="1153"/>
      <c r="BG32" s="1153"/>
      <c r="BH32" s="1153"/>
      <c r="BI32" s="1153"/>
      <c r="BJ32" s="1153"/>
      <c r="BK32" s="1153"/>
      <c r="BL32" s="1153"/>
      <c r="BM32" s="1153"/>
      <c r="BN32" s="1153"/>
      <c r="BO32" s="1153"/>
      <c r="BP32" s="1153"/>
      <c r="BQ32" s="1153"/>
      <c r="BR32" s="1153"/>
      <c r="BS32" s="1153"/>
      <c r="BT32" s="1153"/>
      <c r="BU32" s="1153"/>
      <c r="BV32" s="1153"/>
      <c r="BW32" s="1153"/>
      <c r="BX32" s="1153"/>
      <c r="BY32" s="1153"/>
      <c r="BZ32" s="1153"/>
      <c r="CA32" s="1153"/>
      <c r="CB32" s="1153"/>
      <c r="CC32" s="1153"/>
      <c r="CD32" s="1153"/>
      <c r="CE32" s="1153"/>
      <c r="CF32" s="1153"/>
      <c r="CG32" s="1153"/>
      <c r="CH32" s="1153"/>
      <c r="CI32" s="1153"/>
      <c r="CJ32" s="1153"/>
      <c r="CK32" s="1153"/>
      <c r="CL32" s="1153"/>
      <c r="CM32" s="1153"/>
      <c r="CN32" s="1153"/>
      <c r="CO32" s="1153"/>
      <c r="CP32" s="1153"/>
      <c r="CQ32" s="1153"/>
      <c r="CR32" s="1153"/>
      <c r="CS32" s="1153"/>
      <c r="CT32" s="1153"/>
      <c r="CU32" s="1153"/>
      <c r="CV32" s="1153"/>
      <c r="CW32" s="1153"/>
      <c r="CX32" s="1153"/>
      <c r="CY32" s="1153"/>
      <c r="CZ32" s="1153"/>
      <c r="DA32" s="1153"/>
      <c r="DB32" s="1153"/>
      <c r="DC32" s="1153"/>
      <c r="DD32" s="1153"/>
      <c r="DE32" s="1153"/>
      <c r="DF32" s="1153"/>
      <c r="DG32" s="1153"/>
      <c r="DH32" s="1153"/>
      <c r="DI32" s="1153"/>
      <c r="DJ32" s="1153"/>
      <c r="DK32" s="1153"/>
      <c r="DL32" s="1153"/>
      <c r="DM32" s="1153"/>
      <c r="DN32" s="1153"/>
      <c r="DO32" s="1153"/>
      <c r="DP32" s="1153"/>
      <c r="DQ32" s="1153"/>
      <c r="DR32" s="1153"/>
      <c r="DS32" s="1153"/>
      <c r="DT32" s="1153"/>
      <c r="DU32" s="1153"/>
      <c r="DV32" s="1153"/>
      <c r="DW32" s="1153"/>
      <c r="DX32" s="1153"/>
      <c r="DY32" s="1153"/>
      <c r="DZ32" s="1153"/>
      <c r="EA32" s="1153"/>
      <c r="EB32" s="1153"/>
      <c r="EC32" s="1153"/>
      <c r="ED32" s="1153"/>
      <c r="EE32" s="1153"/>
      <c r="EF32" s="1153"/>
      <c r="EG32" s="1153"/>
      <c r="EH32" s="1153"/>
      <c r="EI32" s="1153"/>
      <c r="EJ32" s="1153"/>
      <c r="EK32" s="1153"/>
      <c r="EL32" s="1153"/>
      <c r="EM32" s="1153"/>
      <c r="EN32" s="1153"/>
      <c r="EO32" s="1153"/>
      <c r="EP32" s="1153"/>
      <c r="EQ32" s="1153"/>
      <c r="ER32" s="1153"/>
      <c r="ES32" s="1153"/>
      <c r="ET32" s="1153"/>
      <c r="EU32" s="1153"/>
      <c r="EV32" s="1153"/>
      <c r="EW32" s="1153"/>
      <c r="EX32" s="1153"/>
      <c r="EY32" s="1153"/>
      <c r="EZ32" s="1153"/>
      <c r="FA32" s="1153"/>
      <c r="FB32" s="1153"/>
      <c r="FC32" s="1153"/>
      <c r="FD32" s="1153"/>
      <c r="FE32" s="1153"/>
      <c r="FF32" s="1153"/>
      <c r="FG32" s="1153"/>
      <c r="FH32" s="1153"/>
      <c r="FI32" s="1153"/>
      <c r="FJ32" s="1153"/>
      <c r="FK32" s="1153"/>
      <c r="FL32" s="1153"/>
      <c r="FM32" s="1153"/>
      <c r="FN32" s="1153"/>
      <c r="FO32" s="1153"/>
      <c r="FP32" s="1153"/>
      <c r="FQ32" s="1153"/>
      <c r="FR32" s="1153"/>
      <c r="FS32" s="1153"/>
      <c r="FT32" s="1153"/>
      <c r="FU32" s="1153"/>
      <c r="FV32" s="1153"/>
      <c r="FW32" s="1153"/>
      <c r="FX32" s="1153"/>
      <c r="FY32" s="1153"/>
      <c r="FZ32" s="1153"/>
      <c r="GA32" s="1153"/>
      <c r="GB32" s="1153"/>
      <c r="GC32" s="1153"/>
      <c r="GD32" s="1153"/>
      <c r="GE32" s="1153"/>
      <c r="GF32" s="1153"/>
      <c r="GG32" s="1153"/>
      <c r="GH32" s="1153"/>
      <c r="GI32" s="1153"/>
      <c r="GJ32" s="1153"/>
      <c r="GK32" s="1153"/>
      <c r="GL32" s="1153"/>
      <c r="GM32" s="1153"/>
      <c r="GN32" s="1153"/>
      <c r="GO32" s="1153"/>
      <c r="GP32" s="1153"/>
      <c r="GQ32" s="1153"/>
      <c r="GR32" s="1153"/>
      <c r="GS32" s="1153"/>
      <c r="GT32" s="1153"/>
      <c r="GU32" s="1153"/>
      <c r="GV32" s="1153"/>
      <c r="GW32" s="1153"/>
      <c r="GX32" s="1153"/>
      <c r="GY32" s="1153"/>
      <c r="GZ32" s="1153"/>
      <c r="HA32" s="1153"/>
      <c r="HB32" s="1153"/>
      <c r="HC32" s="1153"/>
      <c r="HD32" s="1153"/>
      <c r="HE32" s="1153"/>
      <c r="HF32" s="1153"/>
      <c r="HG32" s="1153"/>
      <c r="HH32" s="1153"/>
      <c r="HI32" s="1153"/>
      <c r="HJ32" s="1153"/>
      <c r="HK32" s="1153"/>
      <c r="HL32" s="1153"/>
      <c r="HM32" s="1153"/>
      <c r="HN32" s="1153"/>
      <c r="HO32" s="1153"/>
      <c r="HP32" s="1153"/>
      <c r="HQ32" s="1153"/>
      <c r="HR32" s="1153"/>
    </row>
  </sheetData>
  <mergeCells count="39">
    <mergeCell ref="HO32:HR32"/>
    <mergeCell ref="DT32:EB32"/>
    <mergeCell ref="EC32:EK32"/>
    <mergeCell ref="EL32:ET32"/>
    <mergeCell ref="EU32:FC32"/>
    <mergeCell ref="FD32:FL32"/>
    <mergeCell ref="FM32:FU32"/>
    <mergeCell ref="FV32:GD32"/>
    <mergeCell ref="GE32:GM32"/>
    <mergeCell ref="GN32:GV32"/>
    <mergeCell ref="GW32:HE32"/>
    <mergeCell ref="HF32:HN32"/>
    <mergeCell ref="A32:M32"/>
    <mergeCell ref="N32:O32"/>
    <mergeCell ref="DK32:DS32"/>
    <mergeCell ref="P32:X32"/>
    <mergeCell ref="Y32:AG32"/>
    <mergeCell ref="AH32:AP32"/>
    <mergeCell ref="AQ32:AY32"/>
    <mergeCell ref="AZ32:BH32"/>
    <mergeCell ref="BI32:BQ32"/>
    <mergeCell ref="BR32:BZ32"/>
    <mergeCell ref="CA32:CI32"/>
    <mergeCell ref="CJ32:CR32"/>
    <mergeCell ref="CS32:DA32"/>
    <mergeCell ref="DB32:DJ32"/>
    <mergeCell ref="A1:M1"/>
    <mergeCell ref="A3:M3"/>
    <mergeCell ref="A4:H4"/>
    <mergeCell ref="J4:M4"/>
    <mergeCell ref="A31:I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4" orientation="landscape" horizontalDpi="4294967294" verticalDpi="4294967294" r:id="rId1"/>
  <headerFooter alignWithMargins="0"/>
  <legacyDrawingHF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5">
    <pageSetUpPr fitToPage="1"/>
  </sheetPr>
  <dimension ref="A1:IC55"/>
  <sheetViews>
    <sheetView showGridLines="0" topLeftCell="A6" zoomScaleNormal="100" zoomScaleSheetLayoutView="100" workbookViewId="0">
      <selection activeCell="A6" sqref="A6:A29"/>
    </sheetView>
  </sheetViews>
  <sheetFormatPr defaultColWidth="12.7265625" defaultRowHeight="12.5"/>
  <cols>
    <col min="1" max="1" width="12.26953125" style="164" customWidth="1"/>
    <col min="2" max="2" width="16.7265625" style="164" bestFit="1" customWidth="1"/>
    <col min="3" max="12" width="9.7265625" style="164" customWidth="1"/>
    <col min="13" max="16384" width="12.7265625" style="164"/>
  </cols>
  <sheetData>
    <row r="1" spans="1:13" ht="13">
      <c r="A1" s="1154" t="s">
        <v>295</v>
      </c>
      <c r="B1" s="1154"/>
      <c r="C1" s="1154"/>
      <c r="D1" s="1154"/>
      <c r="E1" s="1154"/>
      <c r="F1" s="1154"/>
      <c r="G1" s="1154"/>
      <c r="H1" s="1154"/>
      <c r="I1" s="1154"/>
      <c r="J1" s="1154"/>
      <c r="K1" s="1154"/>
      <c r="L1" s="1154"/>
      <c r="M1" s="1154"/>
    </row>
    <row r="2" spans="1:13" ht="13">
      <c r="K2" s="310"/>
      <c r="L2" s="379"/>
      <c r="M2" s="379"/>
    </row>
    <row r="3" spans="1:13" ht="61.5" customHeight="1">
      <c r="A3" s="1155" t="s">
        <v>296</v>
      </c>
      <c r="B3" s="1155"/>
      <c r="C3" s="1155"/>
      <c r="D3" s="1155"/>
      <c r="E3" s="1155"/>
      <c r="F3" s="1155"/>
      <c r="G3" s="1155"/>
      <c r="H3" s="1155"/>
      <c r="I3" s="1155"/>
      <c r="J3" s="1155"/>
      <c r="K3" s="1155"/>
      <c r="L3" s="1155"/>
      <c r="M3" s="1155"/>
    </row>
    <row r="4" spans="1:13">
      <c r="A4" s="1158"/>
      <c r="B4" s="1158"/>
      <c r="C4" s="1158"/>
      <c r="D4" s="1158"/>
      <c r="E4" s="1158"/>
      <c r="F4" s="1158"/>
      <c r="G4" s="1158"/>
      <c r="H4" s="1158"/>
      <c r="K4" s="381"/>
      <c r="L4" s="381"/>
      <c r="M4" s="381"/>
    </row>
    <row r="5" spans="1:13" s="380" customFormat="1" ht="42.75" customHeight="1">
      <c r="A5" s="382" t="s">
        <v>159</v>
      </c>
      <c r="B5" s="382"/>
      <c r="C5" s="382" t="s">
        <v>236</v>
      </c>
      <c r="D5" s="382" t="s">
        <v>237</v>
      </c>
      <c r="E5" s="382" t="s">
        <v>238</v>
      </c>
      <c r="F5" s="382" t="s">
        <v>239</v>
      </c>
      <c r="G5" s="382" t="s">
        <v>240</v>
      </c>
      <c r="H5" s="382" t="s">
        <v>241</v>
      </c>
      <c r="I5" s="382" t="s">
        <v>262</v>
      </c>
      <c r="J5" s="382" t="s">
        <v>263</v>
      </c>
      <c r="K5" s="654"/>
      <c r="L5" s="369" t="s">
        <v>660</v>
      </c>
      <c r="M5" s="923" t="s">
        <v>661</v>
      </c>
    </row>
    <row r="6" spans="1:13">
      <c r="A6" s="1163">
        <v>2016</v>
      </c>
      <c r="B6" s="370" t="s">
        <v>264</v>
      </c>
      <c r="C6" s="371">
        <v>1404767</v>
      </c>
      <c r="D6" s="371">
        <v>386699</v>
      </c>
      <c r="E6" s="371">
        <v>42857</v>
      </c>
      <c r="F6" s="371">
        <v>18231</v>
      </c>
      <c r="G6" s="371">
        <v>9801</v>
      </c>
      <c r="H6" s="371">
        <v>6069</v>
      </c>
      <c r="I6" s="371">
        <v>3854</v>
      </c>
      <c r="J6" s="371">
        <v>2701</v>
      </c>
      <c r="K6" s="371" t="s">
        <v>264</v>
      </c>
      <c r="L6" s="1021">
        <v>1874979</v>
      </c>
      <c r="M6" s="1021">
        <v>4973</v>
      </c>
    </row>
    <row r="7" spans="1:13">
      <c r="A7" s="1164"/>
      <c r="B7" s="372" t="s">
        <v>265</v>
      </c>
      <c r="C7" s="373" t="s">
        <v>609</v>
      </c>
      <c r="D7" s="373" t="s">
        <v>609</v>
      </c>
      <c r="E7" s="373" t="s">
        <v>609</v>
      </c>
      <c r="F7" s="373" t="s">
        <v>609</v>
      </c>
      <c r="G7" s="373" t="s">
        <v>609</v>
      </c>
      <c r="H7" s="373" t="s">
        <v>609</v>
      </c>
      <c r="I7" s="373" t="s">
        <v>609</v>
      </c>
      <c r="J7" s="373" t="s">
        <v>609</v>
      </c>
      <c r="K7" s="374" t="s">
        <v>266</v>
      </c>
      <c r="L7" s="1022">
        <v>1879952</v>
      </c>
      <c r="M7" s="1022">
        <v>1879952</v>
      </c>
    </row>
    <row r="8" spans="1:13">
      <c r="A8" s="1165"/>
      <c r="B8" s="375" t="s">
        <v>267</v>
      </c>
      <c r="C8" s="922">
        <v>74.7</v>
      </c>
      <c r="D8" s="922">
        <v>95.3</v>
      </c>
      <c r="E8" s="922">
        <v>97.6</v>
      </c>
      <c r="F8" s="922">
        <v>98.6</v>
      </c>
      <c r="G8" s="922">
        <v>99.1</v>
      </c>
      <c r="H8" s="922">
        <v>99.4</v>
      </c>
      <c r="I8" s="922">
        <v>99.6</v>
      </c>
      <c r="J8" s="922">
        <v>99.7</v>
      </c>
      <c r="K8" s="376" t="s">
        <v>268</v>
      </c>
      <c r="L8" s="1023">
        <v>99.73</v>
      </c>
      <c r="M8" s="1023">
        <v>0.3</v>
      </c>
    </row>
    <row r="9" spans="1:13">
      <c r="A9" s="1163">
        <v>2017</v>
      </c>
      <c r="B9" s="370" t="s">
        <v>264</v>
      </c>
      <c r="C9" s="371">
        <v>1397575</v>
      </c>
      <c r="D9" s="371">
        <v>392795</v>
      </c>
      <c r="E9" s="371">
        <v>39738</v>
      </c>
      <c r="F9" s="371">
        <v>15757</v>
      </c>
      <c r="G9" s="371">
        <v>8984</v>
      </c>
      <c r="H9" s="371">
        <v>5166</v>
      </c>
      <c r="I9" s="371">
        <v>4014</v>
      </c>
      <c r="J9" s="371" t="s">
        <v>609</v>
      </c>
      <c r="K9" s="371" t="s">
        <v>264</v>
      </c>
      <c r="L9" s="1021">
        <v>1864029</v>
      </c>
      <c r="M9" s="1021">
        <v>7382</v>
      </c>
    </row>
    <row r="10" spans="1:13">
      <c r="A10" s="1164"/>
      <c r="B10" s="372" t="s">
        <v>266</v>
      </c>
      <c r="C10" s="373" t="s">
        <v>609</v>
      </c>
      <c r="D10" s="373" t="s">
        <v>609</v>
      </c>
      <c r="E10" s="373" t="s">
        <v>609</v>
      </c>
      <c r="F10" s="373" t="s">
        <v>609</v>
      </c>
      <c r="G10" s="373" t="s">
        <v>609</v>
      </c>
      <c r="H10" s="373" t="s">
        <v>609</v>
      </c>
      <c r="I10" s="373" t="s">
        <v>609</v>
      </c>
      <c r="J10" s="373" t="s">
        <v>609</v>
      </c>
      <c r="K10" s="374" t="s">
        <v>266</v>
      </c>
      <c r="L10" s="1022">
        <v>1871411</v>
      </c>
      <c r="M10" s="1022">
        <v>1871411</v>
      </c>
    </row>
    <row r="11" spans="1:13">
      <c r="A11" s="1165"/>
      <c r="B11" s="375" t="s">
        <v>267</v>
      </c>
      <c r="C11" s="922">
        <v>74.7</v>
      </c>
      <c r="D11" s="922">
        <v>95.7</v>
      </c>
      <c r="E11" s="922">
        <v>97.8</v>
      </c>
      <c r="F11" s="922">
        <v>98.6</v>
      </c>
      <c r="G11" s="922">
        <v>99.1</v>
      </c>
      <c r="H11" s="922">
        <v>99.4</v>
      </c>
      <c r="I11" s="922">
        <v>99.6</v>
      </c>
      <c r="J11" s="921" t="s">
        <v>609</v>
      </c>
      <c r="K11" s="376" t="s">
        <v>268</v>
      </c>
      <c r="L11" s="1023">
        <v>99.61</v>
      </c>
      <c r="M11" s="1023">
        <v>0.4</v>
      </c>
    </row>
    <row r="12" spans="1:13">
      <c r="A12" s="1163">
        <v>2018</v>
      </c>
      <c r="B12" s="370" t="s">
        <v>264</v>
      </c>
      <c r="C12" s="371">
        <v>1376865</v>
      </c>
      <c r="D12" s="371">
        <v>375280</v>
      </c>
      <c r="E12" s="371">
        <v>35467</v>
      </c>
      <c r="F12" s="371">
        <v>14872</v>
      </c>
      <c r="G12" s="371">
        <v>7403</v>
      </c>
      <c r="H12" s="371">
        <v>5989</v>
      </c>
      <c r="I12" s="371" t="s">
        <v>609</v>
      </c>
      <c r="J12" s="371" t="s">
        <v>609</v>
      </c>
      <c r="K12" s="371" t="s">
        <v>264</v>
      </c>
      <c r="L12" s="1021">
        <v>1815876</v>
      </c>
      <c r="M12" s="1021">
        <v>10514</v>
      </c>
    </row>
    <row r="13" spans="1:13">
      <c r="A13" s="1164"/>
      <c r="B13" s="372" t="s">
        <v>266</v>
      </c>
      <c r="C13" s="373" t="s">
        <v>609</v>
      </c>
      <c r="D13" s="373" t="s">
        <v>609</v>
      </c>
      <c r="E13" s="373" t="s">
        <v>609</v>
      </c>
      <c r="F13" s="373" t="s">
        <v>609</v>
      </c>
      <c r="G13" s="373" t="s">
        <v>609</v>
      </c>
      <c r="H13" s="373" t="s">
        <v>609</v>
      </c>
      <c r="I13" s="373" t="s">
        <v>609</v>
      </c>
      <c r="J13" s="373" t="s">
        <v>609</v>
      </c>
      <c r="K13" s="374" t="s">
        <v>266</v>
      </c>
      <c r="L13" s="1022">
        <v>1826390</v>
      </c>
      <c r="M13" s="1022">
        <v>1826390</v>
      </c>
    </row>
    <row r="14" spans="1:13">
      <c r="A14" s="1165"/>
      <c r="B14" s="375" t="s">
        <v>267</v>
      </c>
      <c r="C14" s="922">
        <v>75.400000000000006</v>
      </c>
      <c r="D14" s="922">
        <v>95.9</v>
      </c>
      <c r="E14" s="922">
        <v>97.9</v>
      </c>
      <c r="F14" s="922">
        <v>98.7</v>
      </c>
      <c r="G14" s="922">
        <v>99.1</v>
      </c>
      <c r="H14" s="922">
        <v>99.4</v>
      </c>
      <c r="I14" s="921" t="s">
        <v>609</v>
      </c>
      <c r="J14" s="921" t="s">
        <v>609</v>
      </c>
      <c r="K14" s="376" t="s">
        <v>268</v>
      </c>
      <c r="L14" s="1023">
        <v>99.44</v>
      </c>
      <c r="M14" s="1023">
        <v>0.6</v>
      </c>
    </row>
    <row r="15" spans="1:13">
      <c r="A15" s="1163">
        <v>2019</v>
      </c>
      <c r="B15" s="370" t="s">
        <v>264</v>
      </c>
      <c r="C15" s="371">
        <v>1391113</v>
      </c>
      <c r="D15" s="371">
        <v>367485</v>
      </c>
      <c r="E15" s="371">
        <v>36497</v>
      </c>
      <c r="F15" s="371">
        <v>12510</v>
      </c>
      <c r="G15" s="371">
        <v>8409</v>
      </c>
      <c r="H15" s="371" t="s">
        <v>609</v>
      </c>
      <c r="I15" s="371" t="s">
        <v>609</v>
      </c>
      <c r="J15" s="371" t="s">
        <v>609</v>
      </c>
      <c r="K15" s="371" t="s">
        <v>264</v>
      </c>
      <c r="L15" s="1021">
        <v>1816014</v>
      </c>
      <c r="M15" s="1021">
        <v>14894</v>
      </c>
    </row>
    <row r="16" spans="1:13">
      <c r="A16" s="1164"/>
      <c r="B16" s="372" t="s">
        <v>266</v>
      </c>
      <c r="C16" s="373" t="s">
        <v>609</v>
      </c>
      <c r="D16" s="373" t="s">
        <v>609</v>
      </c>
      <c r="E16" s="373" t="s">
        <v>609</v>
      </c>
      <c r="F16" s="373" t="s">
        <v>609</v>
      </c>
      <c r="G16" s="373" t="s">
        <v>609</v>
      </c>
      <c r="H16" s="373" t="s">
        <v>609</v>
      </c>
      <c r="I16" s="373" t="s">
        <v>609</v>
      </c>
      <c r="J16" s="373" t="s">
        <v>609</v>
      </c>
      <c r="K16" s="374" t="s">
        <v>266</v>
      </c>
      <c r="L16" s="1022">
        <v>1830908</v>
      </c>
      <c r="M16" s="1022">
        <v>1830908</v>
      </c>
    </row>
    <row r="17" spans="1:237">
      <c r="A17" s="1165"/>
      <c r="B17" s="375" t="s">
        <v>267</v>
      </c>
      <c r="C17" s="922">
        <v>76</v>
      </c>
      <c r="D17" s="922">
        <v>96.1</v>
      </c>
      <c r="E17" s="922">
        <v>98</v>
      </c>
      <c r="F17" s="922">
        <v>98.7</v>
      </c>
      <c r="G17" s="922">
        <v>99.2</v>
      </c>
      <c r="H17" s="921" t="s">
        <v>609</v>
      </c>
      <c r="I17" s="921" t="s">
        <v>609</v>
      </c>
      <c r="J17" s="921" t="s">
        <v>609</v>
      </c>
      <c r="K17" s="376" t="s">
        <v>268</v>
      </c>
      <c r="L17" s="1023">
        <v>99.18</v>
      </c>
      <c r="M17" s="1023">
        <v>0.8</v>
      </c>
    </row>
    <row r="18" spans="1:237">
      <c r="A18" s="1163">
        <v>2020</v>
      </c>
      <c r="B18" s="370" t="s">
        <v>264</v>
      </c>
      <c r="C18" s="371">
        <v>952045</v>
      </c>
      <c r="D18" s="371">
        <v>241823</v>
      </c>
      <c r="E18" s="371">
        <v>20705</v>
      </c>
      <c r="F18" s="371">
        <v>9390</v>
      </c>
      <c r="G18" s="371" t="s">
        <v>609</v>
      </c>
      <c r="H18" s="371" t="s">
        <v>609</v>
      </c>
      <c r="I18" s="371" t="s">
        <v>609</v>
      </c>
      <c r="J18" s="371" t="s">
        <v>609</v>
      </c>
      <c r="K18" s="371" t="s">
        <v>264</v>
      </c>
      <c r="L18" s="1021">
        <v>1223963</v>
      </c>
      <c r="M18" s="1021">
        <v>20527</v>
      </c>
    </row>
    <row r="19" spans="1:237">
      <c r="A19" s="1164"/>
      <c r="B19" s="372" t="s">
        <v>266</v>
      </c>
      <c r="C19" s="373" t="s">
        <v>609</v>
      </c>
      <c r="D19" s="373" t="s">
        <v>609</v>
      </c>
      <c r="E19" s="373" t="s">
        <v>609</v>
      </c>
      <c r="F19" s="373" t="s">
        <v>609</v>
      </c>
      <c r="G19" s="373" t="s">
        <v>609</v>
      </c>
      <c r="H19" s="373" t="s">
        <v>609</v>
      </c>
      <c r="I19" s="373" t="s">
        <v>609</v>
      </c>
      <c r="J19" s="373" t="s">
        <v>609</v>
      </c>
      <c r="K19" s="374" t="s">
        <v>266</v>
      </c>
      <c r="L19" s="1022">
        <v>1244490</v>
      </c>
      <c r="M19" s="1022">
        <v>1244490</v>
      </c>
    </row>
    <row r="20" spans="1:237">
      <c r="A20" s="1165"/>
      <c r="B20" s="375" t="s">
        <v>267</v>
      </c>
      <c r="C20" s="922">
        <v>76.5</v>
      </c>
      <c r="D20" s="922">
        <v>95.9</v>
      </c>
      <c r="E20" s="922">
        <v>97.6</v>
      </c>
      <c r="F20" s="922">
        <v>98.4</v>
      </c>
      <c r="G20" s="921" t="s">
        <v>609</v>
      </c>
      <c r="H20" s="921" t="s">
        <v>609</v>
      </c>
      <c r="I20" s="921" t="s">
        <v>609</v>
      </c>
      <c r="J20" s="921" t="s">
        <v>609</v>
      </c>
      <c r="K20" s="376" t="s">
        <v>268</v>
      </c>
      <c r="L20" s="1023">
        <v>98.35</v>
      </c>
      <c r="M20" s="1023">
        <v>1.6</v>
      </c>
    </row>
    <row r="21" spans="1:237">
      <c r="A21" s="1163">
        <v>2021</v>
      </c>
      <c r="B21" s="370" t="s">
        <v>264</v>
      </c>
      <c r="C21" s="371">
        <v>1095464</v>
      </c>
      <c r="D21" s="371">
        <v>314161</v>
      </c>
      <c r="E21" s="371">
        <v>28418</v>
      </c>
      <c r="F21" s="371" t="s">
        <v>609</v>
      </c>
      <c r="G21" s="371" t="s">
        <v>609</v>
      </c>
      <c r="H21" s="371" t="s">
        <v>609</v>
      </c>
      <c r="I21" s="371" t="s">
        <v>609</v>
      </c>
      <c r="J21" s="371" t="s">
        <v>609</v>
      </c>
      <c r="K21" s="371" t="s">
        <v>264</v>
      </c>
      <c r="L21" s="1021">
        <v>1438043</v>
      </c>
      <c r="M21" s="1021">
        <v>23827</v>
      </c>
    </row>
    <row r="22" spans="1:237">
      <c r="A22" s="1164"/>
      <c r="B22" s="372" t="s">
        <v>266</v>
      </c>
      <c r="C22" s="373" t="s">
        <v>609</v>
      </c>
      <c r="D22" s="373" t="s">
        <v>609</v>
      </c>
      <c r="E22" s="373" t="s">
        <v>609</v>
      </c>
      <c r="F22" s="373" t="s">
        <v>609</v>
      </c>
      <c r="G22" s="373" t="s">
        <v>609</v>
      </c>
      <c r="H22" s="373" t="s">
        <v>609</v>
      </c>
      <c r="I22" s="373" t="s">
        <v>609</v>
      </c>
      <c r="J22" s="373" t="s">
        <v>609</v>
      </c>
      <c r="K22" s="374" t="s">
        <v>266</v>
      </c>
      <c r="L22" s="1022">
        <v>1461870</v>
      </c>
      <c r="M22" s="1022">
        <v>1238400</v>
      </c>
    </row>
    <row r="23" spans="1:237">
      <c r="A23" s="1165"/>
      <c r="B23" s="375" t="s">
        <v>267</v>
      </c>
      <c r="C23" s="922">
        <v>74.900000000000006</v>
      </c>
      <c r="D23" s="922">
        <v>96</v>
      </c>
      <c r="E23" s="922">
        <v>98.4</v>
      </c>
      <c r="F23" s="921" t="s">
        <v>609</v>
      </c>
      <c r="G23" s="921" t="s">
        <v>609</v>
      </c>
      <c r="H23" s="921" t="s">
        <v>609</v>
      </c>
      <c r="I23" s="921" t="s">
        <v>609</v>
      </c>
      <c r="J23" s="921" t="s">
        <v>609</v>
      </c>
      <c r="K23" s="376" t="s">
        <v>268</v>
      </c>
      <c r="L23" s="1023">
        <v>98.37</v>
      </c>
      <c r="M23" s="1023">
        <v>1.6</v>
      </c>
    </row>
    <row r="24" spans="1:237">
      <c r="A24" s="1163">
        <v>2022</v>
      </c>
      <c r="B24" s="370" t="s">
        <v>264</v>
      </c>
      <c r="C24" s="371">
        <v>1118828</v>
      </c>
      <c r="D24" s="371">
        <v>320035</v>
      </c>
      <c r="E24" s="371" t="s">
        <v>609</v>
      </c>
      <c r="F24" s="371" t="s">
        <v>609</v>
      </c>
      <c r="G24" s="371" t="s">
        <v>609</v>
      </c>
      <c r="H24" s="371" t="s">
        <v>609</v>
      </c>
      <c r="I24" s="371" t="s">
        <v>609</v>
      </c>
      <c r="J24" s="371" t="s">
        <v>609</v>
      </c>
      <c r="K24" s="371" t="s">
        <v>264</v>
      </c>
      <c r="L24" s="1021">
        <v>1438863</v>
      </c>
      <c r="M24" s="1021">
        <v>55715</v>
      </c>
    </row>
    <row r="25" spans="1:237">
      <c r="A25" s="1164"/>
      <c r="B25" s="372" t="s">
        <v>266</v>
      </c>
      <c r="C25" s="373" t="s">
        <v>609</v>
      </c>
      <c r="D25" s="373" t="s">
        <v>609</v>
      </c>
      <c r="E25" s="373" t="s">
        <v>609</v>
      </c>
      <c r="F25" s="373" t="s">
        <v>609</v>
      </c>
      <c r="G25" s="373" t="s">
        <v>609</v>
      </c>
      <c r="H25" s="373" t="s">
        <v>609</v>
      </c>
      <c r="I25" s="373" t="s">
        <v>609</v>
      </c>
      <c r="J25" s="373" t="s">
        <v>609</v>
      </c>
      <c r="K25" s="374" t="s">
        <v>266</v>
      </c>
      <c r="L25" s="1022">
        <v>1494578</v>
      </c>
      <c r="M25" s="1022">
        <v>1494578</v>
      </c>
    </row>
    <row r="26" spans="1:237">
      <c r="A26" s="1165"/>
      <c r="B26" s="375" t="s">
        <v>267</v>
      </c>
      <c r="C26" s="922">
        <v>74.900000000000006</v>
      </c>
      <c r="D26" s="922">
        <v>96.3</v>
      </c>
      <c r="E26" s="921" t="s">
        <v>609</v>
      </c>
      <c r="F26" s="921" t="s">
        <v>609</v>
      </c>
      <c r="G26" s="921" t="s">
        <v>609</v>
      </c>
      <c r="H26" s="921" t="s">
        <v>609</v>
      </c>
      <c r="I26" s="921" t="s">
        <v>609</v>
      </c>
      <c r="J26" s="921" t="s">
        <v>609</v>
      </c>
      <c r="K26" s="376" t="s">
        <v>268</v>
      </c>
      <c r="L26" s="1023">
        <v>96.27</v>
      </c>
      <c r="M26" s="1023">
        <v>3.7</v>
      </c>
    </row>
    <row r="27" spans="1:237">
      <c r="A27" s="1163">
        <v>2023</v>
      </c>
      <c r="B27" s="370" t="s">
        <v>264</v>
      </c>
      <c r="C27" s="371">
        <v>1135637</v>
      </c>
      <c r="D27" s="371" t="s">
        <v>609</v>
      </c>
      <c r="E27" s="371" t="s">
        <v>609</v>
      </c>
      <c r="F27" s="371" t="s">
        <v>609</v>
      </c>
      <c r="G27" s="371" t="s">
        <v>609</v>
      </c>
      <c r="H27" s="371" t="s">
        <v>609</v>
      </c>
      <c r="I27" s="371" t="s">
        <v>609</v>
      </c>
      <c r="J27" s="371" t="s">
        <v>609</v>
      </c>
      <c r="K27" s="371" t="s">
        <v>264</v>
      </c>
      <c r="L27" s="1021">
        <v>1135637</v>
      </c>
      <c r="M27" s="1021">
        <v>388961</v>
      </c>
    </row>
    <row r="28" spans="1:237">
      <c r="A28" s="1164"/>
      <c r="B28" s="372" t="s">
        <v>266</v>
      </c>
      <c r="C28" s="373" t="s">
        <v>609</v>
      </c>
      <c r="D28" s="373" t="s">
        <v>609</v>
      </c>
      <c r="E28" s="373" t="s">
        <v>609</v>
      </c>
      <c r="F28" s="373" t="s">
        <v>609</v>
      </c>
      <c r="G28" s="373" t="s">
        <v>609</v>
      </c>
      <c r="H28" s="373" t="s">
        <v>609</v>
      </c>
      <c r="I28" s="373" t="s">
        <v>609</v>
      </c>
      <c r="J28" s="373" t="s">
        <v>609</v>
      </c>
      <c r="K28" s="374" t="s">
        <v>266</v>
      </c>
      <c r="L28" s="1022">
        <v>1524598</v>
      </c>
      <c r="M28" s="1022">
        <v>1524598</v>
      </c>
    </row>
    <row r="29" spans="1:237">
      <c r="A29" s="1165"/>
      <c r="B29" s="377" t="s">
        <v>267</v>
      </c>
      <c r="C29" s="922">
        <v>74.5</v>
      </c>
      <c r="D29" s="921" t="s">
        <v>609</v>
      </c>
      <c r="E29" s="921" t="s">
        <v>609</v>
      </c>
      <c r="F29" s="921" t="s">
        <v>609</v>
      </c>
      <c r="G29" s="921" t="s">
        <v>609</v>
      </c>
      <c r="H29" s="921" t="s">
        <v>609</v>
      </c>
      <c r="I29" s="921" t="s">
        <v>609</v>
      </c>
      <c r="J29" s="921" t="s">
        <v>609</v>
      </c>
      <c r="K29" s="376" t="s">
        <v>268</v>
      </c>
      <c r="L29" s="1023">
        <v>74.489999999999995</v>
      </c>
      <c r="M29" s="1023">
        <v>25.5</v>
      </c>
    </row>
    <row r="30" spans="1:237" s="386" customFormat="1">
      <c r="A30" s="395" t="s">
        <v>220</v>
      </c>
      <c r="B30" s="395"/>
      <c r="C30" s="395"/>
      <c r="D30" s="395"/>
      <c r="E30" s="395"/>
      <c r="F30" s="395"/>
      <c r="G30" s="395"/>
      <c r="H30" s="395"/>
      <c r="I30" s="395"/>
      <c r="J30" s="395"/>
      <c r="K30" s="395"/>
      <c r="L30" s="395"/>
      <c r="M30" s="395"/>
    </row>
    <row r="31" spans="1:237" s="386" customFormat="1" ht="52.5" customHeight="1">
      <c r="A31" s="1168" t="s">
        <v>520</v>
      </c>
      <c r="B31" s="1168"/>
      <c r="C31" s="1168"/>
      <c r="D31" s="1168"/>
      <c r="E31" s="1168"/>
      <c r="F31" s="1168"/>
      <c r="G31" s="1168"/>
      <c r="H31" s="1168"/>
      <c r="I31" s="1168"/>
      <c r="J31" s="1168"/>
      <c r="K31" s="1168"/>
      <c r="L31" s="1168"/>
      <c r="M31" s="1168"/>
      <c r="N31" s="1153"/>
      <c r="O31" s="1153"/>
      <c r="P31" s="1153"/>
      <c r="Q31" s="1153"/>
      <c r="R31" s="1153"/>
      <c r="S31" s="1153"/>
      <c r="T31" s="1153"/>
      <c r="U31" s="1153"/>
      <c r="V31" s="1153"/>
      <c r="W31" s="1153"/>
      <c r="X31" s="1153"/>
      <c r="Y31" s="1153"/>
      <c r="Z31" s="1153"/>
      <c r="AA31" s="1153"/>
      <c r="AB31" s="1153"/>
      <c r="AC31" s="1153"/>
      <c r="AD31" s="1153"/>
      <c r="AE31" s="1153"/>
      <c r="AF31" s="1153"/>
      <c r="AG31" s="1153"/>
      <c r="AH31" s="1153"/>
      <c r="AI31" s="1153"/>
      <c r="AJ31" s="1153"/>
      <c r="AK31" s="1153"/>
      <c r="AL31" s="1153"/>
      <c r="AM31" s="1153"/>
      <c r="AN31" s="1153"/>
      <c r="AO31" s="1153"/>
      <c r="AP31" s="1153"/>
      <c r="AQ31" s="1153"/>
      <c r="AR31" s="1153"/>
      <c r="AS31" s="1153"/>
      <c r="AT31" s="1153"/>
      <c r="AU31" s="1153"/>
      <c r="AV31" s="1153"/>
      <c r="AW31" s="1153"/>
      <c r="AX31" s="1153"/>
      <c r="AY31" s="1153"/>
      <c r="AZ31" s="1153"/>
      <c r="BA31" s="1153"/>
      <c r="BB31" s="1153"/>
      <c r="BC31" s="1153"/>
      <c r="BD31" s="1153"/>
      <c r="BE31" s="1153"/>
      <c r="BF31" s="1153"/>
      <c r="BG31" s="1153"/>
      <c r="BH31" s="1153"/>
      <c r="BI31" s="1153"/>
      <c r="BJ31" s="1153"/>
      <c r="BK31" s="1153"/>
      <c r="BL31" s="1153"/>
      <c r="BM31" s="1153"/>
      <c r="BN31" s="1153"/>
      <c r="BO31" s="1153"/>
      <c r="BP31" s="1153"/>
      <c r="BQ31" s="1153"/>
      <c r="BR31" s="1153"/>
      <c r="BS31" s="1153"/>
      <c r="BT31" s="1153"/>
      <c r="BU31" s="1153"/>
      <c r="BV31" s="1153"/>
      <c r="BW31" s="1153"/>
      <c r="BX31" s="1153"/>
      <c r="BY31" s="1153"/>
      <c r="BZ31" s="1153"/>
      <c r="CA31" s="1153"/>
      <c r="CB31" s="1153"/>
      <c r="CC31" s="1153"/>
      <c r="CD31" s="1153"/>
      <c r="CE31" s="1153"/>
      <c r="CF31" s="1153"/>
      <c r="CG31" s="1153"/>
      <c r="CH31" s="1153"/>
      <c r="CI31" s="1153"/>
      <c r="CJ31" s="1153"/>
      <c r="CK31" s="1153"/>
      <c r="CL31" s="1153"/>
      <c r="CM31" s="1153"/>
      <c r="CN31" s="1153"/>
      <c r="CO31" s="1153"/>
      <c r="CP31" s="1153"/>
      <c r="CQ31" s="1153"/>
      <c r="CR31" s="1153"/>
      <c r="CS31" s="1153"/>
      <c r="CT31" s="1153"/>
      <c r="CU31" s="1153"/>
      <c r="CV31" s="1153"/>
      <c r="CW31" s="1153"/>
      <c r="CX31" s="1153"/>
      <c r="CY31" s="1153"/>
      <c r="CZ31" s="1153"/>
      <c r="DA31" s="1153"/>
      <c r="DB31" s="1153"/>
      <c r="DC31" s="1153"/>
      <c r="DD31" s="1153"/>
      <c r="DE31" s="1153"/>
      <c r="DF31" s="1153"/>
      <c r="DG31" s="1153"/>
      <c r="DH31" s="1153"/>
      <c r="DI31" s="1153"/>
      <c r="DJ31" s="1153"/>
      <c r="DK31" s="1153"/>
      <c r="DL31" s="1153"/>
      <c r="DM31" s="1153"/>
      <c r="DN31" s="1153"/>
      <c r="DO31" s="1153"/>
      <c r="DP31" s="1153"/>
      <c r="DQ31" s="1153"/>
      <c r="DR31" s="1153"/>
      <c r="DS31" s="1153"/>
      <c r="DT31" s="1153"/>
      <c r="DU31" s="1153"/>
      <c r="DV31" s="1153"/>
      <c r="DW31" s="1153"/>
      <c r="DX31" s="1153"/>
      <c r="DY31" s="1153"/>
      <c r="DZ31" s="1153"/>
      <c r="EA31" s="1153"/>
      <c r="EB31" s="1153"/>
      <c r="EC31" s="1153"/>
      <c r="ED31" s="1153"/>
      <c r="EE31" s="1153"/>
      <c r="EF31" s="1153"/>
      <c r="EG31" s="1153"/>
      <c r="EH31" s="1153"/>
      <c r="EI31" s="1153"/>
      <c r="EJ31" s="1153"/>
      <c r="EK31" s="1153"/>
      <c r="EL31" s="1153"/>
      <c r="EM31" s="1153"/>
      <c r="EN31" s="1153"/>
      <c r="EO31" s="1153"/>
      <c r="EP31" s="1153"/>
      <c r="EQ31" s="1153"/>
      <c r="ER31" s="1153"/>
      <c r="ES31" s="1153"/>
      <c r="ET31" s="1153"/>
      <c r="EU31" s="1153"/>
      <c r="EV31" s="1153"/>
      <c r="EW31" s="1153"/>
      <c r="EX31" s="1153"/>
      <c r="EY31" s="1153"/>
      <c r="EZ31" s="1153"/>
      <c r="FA31" s="1153"/>
      <c r="FB31" s="1153"/>
      <c r="FC31" s="1153"/>
      <c r="FD31" s="1153"/>
      <c r="FE31" s="1153"/>
      <c r="FF31" s="1153"/>
      <c r="FG31" s="1153"/>
      <c r="FH31" s="1153"/>
      <c r="FI31" s="1153"/>
      <c r="FJ31" s="1153"/>
      <c r="FK31" s="1153"/>
      <c r="FL31" s="1153"/>
      <c r="FM31" s="1153"/>
      <c r="FN31" s="1153"/>
      <c r="FO31" s="1153"/>
      <c r="FP31" s="1153"/>
      <c r="FQ31" s="1153"/>
      <c r="FR31" s="1153"/>
      <c r="FS31" s="1153"/>
      <c r="FT31" s="1153"/>
      <c r="FU31" s="1153"/>
      <c r="FV31" s="1153"/>
      <c r="FW31" s="1153"/>
      <c r="FX31" s="1153"/>
      <c r="FY31" s="1153"/>
      <c r="FZ31" s="1153"/>
      <c r="GA31" s="1153"/>
      <c r="GB31" s="1153"/>
      <c r="GC31" s="1153"/>
      <c r="GD31" s="1153"/>
      <c r="GE31" s="1153"/>
      <c r="GF31" s="1153"/>
      <c r="GG31" s="1153"/>
      <c r="GH31" s="1153"/>
      <c r="GI31" s="1153"/>
      <c r="GJ31" s="1153"/>
      <c r="GK31" s="1153"/>
      <c r="GL31" s="1153"/>
      <c r="GM31" s="1153"/>
      <c r="GN31" s="1153"/>
      <c r="GO31" s="1153"/>
      <c r="GP31" s="1153"/>
      <c r="GQ31" s="1153"/>
      <c r="GR31" s="1153"/>
      <c r="GS31" s="1153"/>
      <c r="GT31" s="1153"/>
      <c r="GU31" s="1153"/>
      <c r="GV31" s="1153"/>
      <c r="GW31" s="1153"/>
      <c r="GX31" s="1153"/>
      <c r="GY31" s="1153"/>
      <c r="GZ31" s="1153"/>
      <c r="HA31" s="1153"/>
      <c r="HB31" s="1153"/>
      <c r="HC31" s="1153"/>
      <c r="HD31" s="1153"/>
      <c r="HE31" s="1153"/>
      <c r="HF31" s="1153"/>
      <c r="HG31" s="1153"/>
      <c r="HH31" s="1153"/>
      <c r="HI31" s="1153"/>
      <c r="HJ31" s="1153"/>
      <c r="HK31" s="1153"/>
      <c r="HL31" s="1153"/>
      <c r="HM31" s="1153"/>
      <c r="HN31" s="1153"/>
      <c r="HO31" s="1153"/>
      <c r="HP31" s="1153"/>
      <c r="HQ31" s="1153"/>
      <c r="HR31" s="1153"/>
      <c r="HS31" s="1153"/>
      <c r="HT31" s="1153"/>
      <c r="HU31" s="1153"/>
      <c r="HV31" s="1153"/>
      <c r="HW31" s="1153"/>
      <c r="HX31" s="1153"/>
      <c r="HY31" s="1153"/>
      <c r="HZ31" s="1153"/>
      <c r="IA31" s="1153"/>
      <c r="IB31" s="1153"/>
      <c r="IC31" s="1153"/>
    </row>
    <row r="32" spans="1:237" ht="14.5" hidden="1">
      <c r="A32" s="387">
        <v>2010</v>
      </c>
      <c r="B32" s="170" t="s">
        <v>286</v>
      </c>
      <c r="C32" s="388">
        <v>1870913</v>
      </c>
      <c r="D32" s="388">
        <v>615749</v>
      </c>
      <c r="E32" s="388">
        <v>88351</v>
      </c>
      <c r="F32" s="388">
        <v>33667</v>
      </c>
      <c r="G32" s="388">
        <v>16623</v>
      </c>
      <c r="H32" s="388">
        <v>10023</v>
      </c>
      <c r="I32" s="388">
        <v>6868</v>
      </c>
      <c r="J32" s="388">
        <v>5028</v>
      </c>
      <c r="K32" s="388">
        <v>2647222</v>
      </c>
    </row>
    <row r="33" spans="1:11" ht="14.5" hidden="1">
      <c r="A33" s="387"/>
      <c r="B33" s="170" t="s">
        <v>287</v>
      </c>
      <c r="C33" s="388">
        <v>585353</v>
      </c>
      <c r="D33" s="388">
        <v>135587</v>
      </c>
      <c r="E33" s="388">
        <v>68533</v>
      </c>
      <c r="F33" s="388">
        <v>38757</v>
      </c>
      <c r="G33" s="388">
        <v>24545</v>
      </c>
      <c r="H33" s="388">
        <v>16343</v>
      </c>
      <c r="I33" s="388">
        <v>11104</v>
      </c>
      <c r="J33" s="388">
        <v>7542</v>
      </c>
      <c r="K33" s="388">
        <v>887764</v>
      </c>
    </row>
    <row r="34" spans="1:11" ht="14.5" hidden="1">
      <c r="A34" s="387"/>
      <c r="B34" s="170" t="s">
        <v>288</v>
      </c>
      <c r="C34" s="388">
        <v>177274</v>
      </c>
      <c r="D34" s="388">
        <v>11107</v>
      </c>
      <c r="E34" s="388">
        <v>3162</v>
      </c>
      <c r="F34" s="388">
        <v>1701</v>
      </c>
      <c r="G34" s="388">
        <v>638</v>
      </c>
      <c r="H34" s="388">
        <v>434</v>
      </c>
      <c r="I34" s="388">
        <v>234</v>
      </c>
      <c r="J34" s="388">
        <v>224</v>
      </c>
      <c r="K34" s="388">
        <v>194774</v>
      </c>
    </row>
    <row r="35" spans="1:11" ht="14.5" hidden="1">
      <c r="A35" s="387">
        <v>2011</v>
      </c>
      <c r="B35" s="170" t="s">
        <v>286</v>
      </c>
      <c r="C35" s="388">
        <v>1649431</v>
      </c>
      <c r="D35" s="388">
        <v>504509</v>
      </c>
      <c r="E35" s="388">
        <v>69829</v>
      </c>
      <c r="F35" s="388">
        <v>28244</v>
      </c>
      <c r="G35" s="388">
        <v>15282</v>
      </c>
      <c r="H35" s="388">
        <v>10063</v>
      </c>
      <c r="I35" s="388">
        <v>6786</v>
      </c>
      <c r="J35" s="388"/>
      <c r="K35" s="388">
        <v>2284144</v>
      </c>
    </row>
    <row r="36" spans="1:11" ht="14.5" hidden="1">
      <c r="A36" s="387"/>
      <c r="B36" s="170" t="s">
        <v>287</v>
      </c>
      <c r="C36" s="388">
        <v>495411</v>
      </c>
      <c r="D36" s="388">
        <v>118328</v>
      </c>
      <c r="E36" s="388">
        <v>61934</v>
      </c>
      <c r="F36" s="388">
        <v>36295</v>
      </c>
      <c r="G36" s="388">
        <v>22620</v>
      </c>
      <c r="H36" s="388">
        <v>14477</v>
      </c>
      <c r="I36" s="388">
        <v>9598</v>
      </c>
      <c r="J36" s="388"/>
      <c r="K36" s="388">
        <v>758663</v>
      </c>
    </row>
    <row r="37" spans="1:11" ht="14.5" hidden="1">
      <c r="A37" s="387"/>
      <c r="B37" s="170" t="s">
        <v>288</v>
      </c>
      <c r="C37" s="388">
        <v>159146</v>
      </c>
      <c r="D37" s="388">
        <v>10202</v>
      </c>
      <c r="E37" s="388">
        <v>2887</v>
      </c>
      <c r="F37" s="388">
        <v>1080</v>
      </c>
      <c r="G37" s="388">
        <v>604</v>
      </c>
      <c r="H37" s="388">
        <v>328</v>
      </c>
      <c r="I37" s="388">
        <v>244</v>
      </c>
      <c r="J37" s="388"/>
      <c r="K37" s="388">
        <v>174491</v>
      </c>
    </row>
    <row r="38" spans="1:11" ht="14.5" hidden="1">
      <c r="A38" s="387">
        <v>2012</v>
      </c>
      <c r="B38" s="170" t="s">
        <v>286</v>
      </c>
      <c r="C38" s="388">
        <v>1409030</v>
      </c>
      <c r="D38" s="388">
        <v>424453</v>
      </c>
      <c r="E38" s="388">
        <v>57832</v>
      </c>
      <c r="F38" s="388">
        <v>24163</v>
      </c>
      <c r="G38" s="388">
        <v>14003</v>
      </c>
      <c r="H38" s="388">
        <v>8856</v>
      </c>
      <c r="I38" s="388"/>
      <c r="J38" s="388"/>
      <c r="K38" s="388">
        <v>1938337</v>
      </c>
    </row>
    <row r="39" spans="1:11" ht="14.5" hidden="1">
      <c r="A39" s="387"/>
      <c r="B39" s="170" t="s">
        <v>287</v>
      </c>
      <c r="C39" s="388">
        <v>417400</v>
      </c>
      <c r="D39" s="388">
        <v>103206</v>
      </c>
      <c r="E39" s="388">
        <v>54370</v>
      </c>
      <c r="F39" s="388">
        <v>31143</v>
      </c>
      <c r="G39" s="388">
        <v>19037</v>
      </c>
      <c r="H39" s="388">
        <v>12055</v>
      </c>
      <c r="I39" s="388"/>
      <c r="J39" s="388"/>
      <c r="K39" s="388">
        <v>637211</v>
      </c>
    </row>
    <row r="40" spans="1:11" ht="14.5" hidden="1">
      <c r="A40" s="387"/>
      <c r="B40" s="170" t="s">
        <v>288</v>
      </c>
      <c r="C40" s="388">
        <v>128637</v>
      </c>
      <c r="D40" s="388">
        <v>8885</v>
      </c>
      <c r="E40" s="388">
        <v>2057</v>
      </c>
      <c r="F40" s="388">
        <v>854</v>
      </c>
      <c r="G40" s="388">
        <v>463</v>
      </c>
      <c r="H40" s="388">
        <v>291</v>
      </c>
      <c r="I40" s="388"/>
      <c r="J40" s="388"/>
      <c r="K40" s="388">
        <v>141187</v>
      </c>
    </row>
    <row r="41" spans="1:11" ht="14.5" hidden="1">
      <c r="A41" s="387">
        <v>2013</v>
      </c>
      <c r="B41" s="170" t="s">
        <v>286</v>
      </c>
      <c r="C41" s="388">
        <v>1326086</v>
      </c>
      <c r="D41" s="388">
        <v>391534</v>
      </c>
      <c r="E41" s="388">
        <v>48404</v>
      </c>
      <c r="F41" s="388">
        <v>21910</v>
      </c>
      <c r="G41" s="388">
        <v>12034</v>
      </c>
      <c r="H41" s="388"/>
      <c r="I41" s="388"/>
      <c r="J41" s="388"/>
      <c r="K41" s="388">
        <v>1799968</v>
      </c>
    </row>
    <row r="42" spans="1:11" ht="14.5" hidden="1">
      <c r="A42" s="387"/>
      <c r="B42" s="170" t="s">
        <v>287</v>
      </c>
      <c r="C42" s="388">
        <v>386868</v>
      </c>
      <c r="D42" s="388">
        <v>90693</v>
      </c>
      <c r="E42" s="388">
        <v>46777</v>
      </c>
      <c r="F42" s="388">
        <v>26140</v>
      </c>
      <c r="G42" s="388">
        <v>15956</v>
      </c>
      <c r="H42" s="388"/>
      <c r="I42" s="388"/>
      <c r="J42" s="388"/>
      <c r="K42" s="388">
        <v>566434</v>
      </c>
    </row>
    <row r="43" spans="1:11" ht="14.5" hidden="1">
      <c r="A43" s="387"/>
      <c r="B43" s="170" t="s">
        <v>288</v>
      </c>
      <c r="C43" s="388">
        <v>115321</v>
      </c>
      <c r="D43" s="388">
        <v>6995</v>
      </c>
      <c r="E43" s="388">
        <v>1542</v>
      </c>
      <c r="F43" s="388">
        <v>688</v>
      </c>
      <c r="G43" s="388">
        <v>392</v>
      </c>
      <c r="H43" s="388"/>
      <c r="I43" s="388"/>
      <c r="J43" s="388"/>
      <c r="K43" s="388">
        <v>124938</v>
      </c>
    </row>
    <row r="44" spans="1:11" ht="14.5" hidden="1">
      <c r="A44" s="387">
        <v>2014</v>
      </c>
      <c r="B44" s="170" t="s">
        <v>286</v>
      </c>
      <c r="C44" s="388">
        <v>1311047</v>
      </c>
      <c r="D44" s="388">
        <v>382439</v>
      </c>
      <c r="E44" s="388">
        <v>48880</v>
      </c>
      <c r="F44" s="388">
        <v>19536</v>
      </c>
      <c r="G44" s="388"/>
      <c r="H44" s="388"/>
      <c r="I44" s="388"/>
      <c r="J44" s="388"/>
      <c r="K44" s="388">
        <v>1761902</v>
      </c>
    </row>
    <row r="45" spans="1:11" ht="14.5" hidden="1">
      <c r="A45" s="387"/>
      <c r="B45" s="170" t="s">
        <v>287</v>
      </c>
      <c r="C45" s="388">
        <v>381578</v>
      </c>
      <c r="D45" s="388">
        <v>90748</v>
      </c>
      <c r="E45" s="388">
        <v>46297</v>
      </c>
      <c r="F45" s="388">
        <v>25376</v>
      </c>
      <c r="G45" s="388"/>
      <c r="H45" s="388"/>
      <c r="I45" s="388"/>
      <c r="J45" s="388"/>
      <c r="K45" s="388">
        <v>543999</v>
      </c>
    </row>
    <row r="46" spans="1:11" ht="14.5" hidden="1">
      <c r="A46" s="387"/>
      <c r="B46" s="170" t="s">
        <v>288</v>
      </c>
      <c r="C46" s="388">
        <v>109731</v>
      </c>
      <c r="D46" s="388">
        <v>6219</v>
      </c>
      <c r="E46" s="388">
        <v>1338</v>
      </c>
      <c r="F46" s="388">
        <v>667</v>
      </c>
      <c r="G46" s="388"/>
      <c r="H46" s="388"/>
      <c r="I46" s="388"/>
      <c r="J46" s="388"/>
      <c r="K46" s="388">
        <v>117955</v>
      </c>
    </row>
    <row r="47" spans="1:11" ht="14.5" hidden="1">
      <c r="A47" s="387">
        <v>2015</v>
      </c>
      <c r="B47" s="170" t="s">
        <v>286</v>
      </c>
      <c r="C47" s="388">
        <v>1353034</v>
      </c>
      <c r="D47" s="388">
        <v>379910</v>
      </c>
      <c r="E47" s="388">
        <v>43490</v>
      </c>
      <c r="F47" s="388"/>
      <c r="G47" s="388"/>
      <c r="H47" s="388"/>
      <c r="I47" s="388"/>
      <c r="J47" s="388"/>
      <c r="K47" s="388">
        <v>1776434</v>
      </c>
    </row>
    <row r="48" spans="1:11" ht="14.5" hidden="1">
      <c r="A48" s="387"/>
      <c r="B48" s="170" t="s">
        <v>287</v>
      </c>
      <c r="C48" s="388">
        <v>371562</v>
      </c>
      <c r="D48" s="388">
        <v>80927</v>
      </c>
      <c r="E48" s="388">
        <v>41550</v>
      </c>
      <c r="F48" s="388"/>
      <c r="G48" s="388"/>
      <c r="H48" s="388"/>
      <c r="I48" s="388"/>
      <c r="J48" s="388"/>
      <c r="K48" s="388">
        <v>494039</v>
      </c>
    </row>
    <row r="49" spans="1:11" ht="14.5" hidden="1">
      <c r="A49" s="387"/>
      <c r="B49" s="170" t="s">
        <v>288</v>
      </c>
      <c r="C49" s="388">
        <v>112361</v>
      </c>
      <c r="D49" s="388">
        <v>5983</v>
      </c>
      <c r="E49" s="388">
        <v>1344</v>
      </c>
      <c r="F49" s="388"/>
      <c r="G49" s="388"/>
      <c r="H49" s="388"/>
      <c r="I49" s="388"/>
      <c r="J49" s="388"/>
      <c r="K49" s="388">
        <v>119688</v>
      </c>
    </row>
    <row r="50" spans="1:11" s="388" customFormat="1"/>
    <row r="51" spans="1:11" s="388" customFormat="1"/>
    <row r="52" spans="1:11" s="388" customFormat="1"/>
    <row r="53" spans="1:11" s="388" customFormat="1"/>
    <row r="54" spans="1:11" s="388" customFormat="1"/>
    <row r="55" spans="1:11" s="388" customFormat="1"/>
  </sheetData>
  <mergeCells count="38">
    <mergeCell ref="GY31:HG31"/>
    <mergeCell ref="HH31:HP31"/>
    <mergeCell ref="HQ31:HY31"/>
    <mergeCell ref="HZ31:IC31"/>
    <mergeCell ref="EW31:FE31"/>
    <mergeCell ref="FF31:FN31"/>
    <mergeCell ref="FO31:FW31"/>
    <mergeCell ref="FX31:GF31"/>
    <mergeCell ref="GG31:GO31"/>
    <mergeCell ref="GP31:GX31"/>
    <mergeCell ref="EN31:EV31"/>
    <mergeCell ref="AS31:BA31"/>
    <mergeCell ref="BB31:BJ31"/>
    <mergeCell ref="BK31:BS31"/>
    <mergeCell ref="BT31:CB31"/>
    <mergeCell ref="CC31:CK31"/>
    <mergeCell ref="CL31:CT31"/>
    <mergeCell ref="CU31:DC31"/>
    <mergeCell ref="DD31:DL31"/>
    <mergeCell ref="DM31:DU31"/>
    <mergeCell ref="DV31:ED31"/>
    <mergeCell ref="EE31:EM31"/>
    <mergeCell ref="AJ31:AR31"/>
    <mergeCell ref="A12:A14"/>
    <mergeCell ref="A15:A17"/>
    <mergeCell ref="A18:A20"/>
    <mergeCell ref="A21:A23"/>
    <mergeCell ref="A24:A26"/>
    <mergeCell ref="A27:A29"/>
    <mergeCell ref="A31:M31"/>
    <mergeCell ref="N31:Q31"/>
    <mergeCell ref="R31:Z31"/>
    <mergeCell ref="AA31:AI31"/>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legacyDrawingHF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6"/>
  <dimension ref="A1:ID55"/>
  <sheetViews>
    <sheetView showGridLines="0" topLeftCell="A6" zoomScaleNormal="100" zoomScaleSheetLayoutView="100" workbookViewId="0">
      <selection activeCell="J35" sqref="J35"/>
    </sheetView>
  </sheetViews>
  <sheetFormatPr defaultColWidth="12.7265625" defaultRowHeight="12.5"/>
  <cols>
    <col min="1" max="1" width="12.26953125" style="164" customWidth="1"/>
    <col min="2" max="2" width="15.7265625" style="164" customWidth="1"/>
    <col min="3" max="10" width="9.7265625" style="164" customWidth="1"/>
    <col min="11" max="11" width="11.7265625" style="164" customWidth="1"/>
    <col min="12" max="12" width="14" style="164" bestFit="1" customWidth="1"/>
    <col min="13" max="16384" width="12.7265625" style="164"/>
  </cols>
  <sheetData>
    <row r="1" spans="1:13" ht="13">
      <c r="A1" s="1154" t="s">
        <v>297</v>
      </c>
      <c r="B1" s="1154"/>
      <c r="C1" s="1154"/>
      <c r="D1" s="1154"/>
      <c r="E1" s="1154"/>
      <c r="F1" s="1154"/>
      <c r="G1" s="1154"/>
      <c r="H1" s="1154"/>
      <c r="I1" s="1154"/>
      <c r="J1" s="1154"/>
      <c r="K1" s="1154"/>
      <c r="L1" s="1154"/>
      <c r="M1" s="1154"/>
    </row>
    <row r="2" spans="1:13" ht="13">
      <c r="A2" s="800">
        <v>100</v>
      </c>
      <c r="K2" s="310"/>
      <c r="L2" s="379"/>
      <c r="M2" s="379"/>
    </row>
    <row r="3" spans="1:13" ht="61.5" customHeight="1">
      <c r="A3" s="1155" t="s">
        <v>298</v>
      </c>
      <c r="B3" s="1155"/>
      <c r="C3" s="1155"/>
      <c r="D3" s="1155"/>
      <c r="E3" s="1155"/>
      <c r="F3" s="1155"/>
      <c r="G3" s="1155"/>
      <c r="H3" s="1155"/>
      <c r="I3" s="1155"/>
      <c r="J3" s="1155"/>
      <c r="K3" s="1155"/>
      <c r="L3" s="1155"/>
      <c r="M3" s="1155"/>
    </row>
    <row r="4" spans="1:13">
      <c r="A4" s="1158"/>
      <c r="B4" s="1158"/>
      <c r="C4" s="1158"/>
      <c r="D4" s="1158"/>
      <c r="E4" s="1158"/>
      <c r="F4" s="1158"/>
      <c r="G4" s="1158"/>
      <c r="H4" s="1158"/>
      <c r="J4" s="1161" t="s">
        <v>271</v>
      </c>
      <c r="K4" s="1161"/>
      <c r="L4" s="1161"/>
      <c r="M4" s="1162"/>
    </row>
    <row r="5" spans="1:13" s="380" customFormat="1" ht="43.5" customHeight="1">
      <c r="A5" s="654" t="s">
        <v>159</v>
      </c>
      <c r="B5" s="654"/>
      <c r="C5" s="654" t="s">
        <v>236</v>
      </c>
      <c r="D5" s="654" t="s">
        <v>237</v>
      </c>
      <c r="E5" s="654" t="s">
        <v>238</v>
      </c>
      <c r="F5" s="654" t="s">
        <v>239</v>
      </c>
      <c r="G5" s="654" t="s">
        <v>240</v>
      </c>
      <c r="H5" s="654" t="s">
        <v>241</v>
      </c>
      <c r="I5" s="654" t="s">
        <v>262</v>
      </c>
      <c r="J5" s="654" t="s">
        <v>263</v>
      </c>
      <c r="K5" s="654"/>
      <c r="L5" s="740" t="s">
        <v>660</v>
      </c>
      <c r="M5" s="1008" t="s">
        <v>661</v>
      </c>
    </row>
    <row r="6" spans="1:13">
      <c r="A6" s="1163">
        <v>2016</v>
      </c>
      <c r="B6" s="383" t="s">
        <v>272</v>
      </c>
      <c r="C6" s="743">
        <v>2848.5</v>
      </c>
      <c r="D6" s="743">
        <v>1139.7</v>
      </c>
      <c r="E6" s="743">
        <v>243.6</v>
      </c>
      <c r="F6" s="743">
        <v>111.4</v>
      </c>
      <c r="G6" s="743">
        <v>60.7</v>
      </c>
      <c r="H6" s="743">
        <v>36.4</v>
      </c>
      <c r="I6" s="743">
        <v>22.5</v>
      </c>
      <c r="J6" s="743">
        <v>21.6</v>
      </c>
      <c r="K6" s="741" t="s">
        <v>272</v>
      </c>
      <c r="L6" s="743">
        <v>4484.46</v>
      </c>
      <c r="M6" s="745">
        <v>124</v>
      </c>
    </row>
    <row r="7" spans="1:13">
      <c r="A7" s="1164"/>
      <c r="B7" s="384" t="s">
        <v>273</v>
      </c>
      <c r="C7" s="746" t="s">
        <v>609</v>
      </c>
      <c r="D7" s="746" t="s">
        <v>609</v>
      </c>
      <c r="E7" s="746" t="s">
        <v>609</v>
      </c>
      <c r="F7" s="746" t="s">
        <v>609</v>
      </c>
      <c r="G7" s="746" t="s">
        <v>609</v>
      </c>
      <c r="H7" s="746" t="s">
        <v>609</v>
      </c>
      <c r="I7" s="746" t="s">
        <v>609</v>
      </c>
      <c r="J7" s="746" t="s">
        <v>609</v>
      </c>
      <c r="K7" s="742" t="s">
        <v>273</v>
      </c>
      <c r="L7" s="745">
        <v>4608.4799999999996</v>
      </c>
      <c r="M7" s="745">
        <v>4608.4799999999996</v>
      </c>
    </row>
    <row r="8" spans="1:13">
      <c r="A8" s="1165"/>
      <c r="B8" s="385" t="s">
        <v>267</v>
      </c>
      <c r="C8" s="902">
        <v>61.8</v>
      </c>
      <c r="D8" s="902">
        <v>86.5</v>
      </c>
      <c r="E8" s="902">
        <v>91.8</v>
      </c>
      <c r="F8" s="902">
        <v>94.2</v>
      </c>
      <c r="G8" s="902">
        <v>95.6</v>
      </c>
      <c r="H8" s="902">
        <v>96.4</v>
      </c>
      <c r="I8" s="902">
        <v>96.8</v>
      </c>
      <c r="J8" s="902">
        <v>97.3</v>
      </c>
      <c r="K8" s="752" t="s">
        <v>268</v>
      </c>
      <c r="L8" s="904">
        <v>97.31</v>
      </c>
      <c r="M8" s="904">
        <v>2.7</v>
      </c>
    </row>
    <row r="9" spans="1:13">
      <c r="A9" s="1163">
        <v>2017</v>
      </c>
      <c r="B9" s="383" t="s">
        <v>272</v>
      </c>
      <c r="C9" s="743">
        <v>2879.9</v>
      </c>
      <c r="D9" s="743">
        <v>1160.4000000000001</v>
      </c>
      <c r="E9" s="743">
        <v>234.4</v>
      </c>
      <c r="F9" s="743">
        <v>99.6</v>
      </c>
      <c r="G9" s="743">
        <v>57.5</v>
      </c>
      <c r="H9" s="743">
        <v>35.9</v>
      </c>
      <c r="I9" s="743">
        <v>22.5</v>
      </c>
      <c r="J9" s="743" t="s">
        <v>609</v>
      </c>
      <c r="K9" s="741" t="s">
        <v>272</v>
      </c>
      <c r="L9" s="743">
        <v>4495.1000000000004</v>
      </c>
      <c r="M9" s="743">
        <v>128.1</v>
      </c>
    </row>
    <row r="10" spans="1:13">
      <c r="A10" s="1164"/>
      <c r="B10" s="384" t="s">
        <v>273</v>
      </c>
      <c r="C10" s="746" t="s">
        <v>609</v>
      </c>
      <c r="D10" s="746" t="s">
        <v>609</v>
      </c>
      <c r="E10" s="746" t="s">
        <v>609</v>
      </c>
      <c r="F10" s="746" t="s">
        <v>609</v>
      </c>
      <c r="G10" s="746" t="s">
        <v>609</v>
      </c>
      <c r="H10" s="746" t="s">
        <v>609</v>
      </c>
      <c r="I10" s="746" t="s">
        <v>609</v>
      </c>
      <c r="J10" s="746" t="s">
        <v>609</v>
      </c>
      <c r="K10" s="742" t="s">
        <v>273</v>
      </c>
      <c r="L10" s="745">
        <v>4623.1899999999996</v>
      </c>
      <c r="M10" s="745">
        <v>4623.1899999999996</v>
      </c>
    </row>
    <row r="11" spans="1:13">
      <c r="A11" s="1165"/>
      <c r="B11" s="385" t="s">
        <v>267</v>
      </c>
      <c r="C11" s="902">
        <v>62.3</v>
      </c>
      <c r="D11" s="902">
        <v>87.4</v>
      </c>
      <c r="E11" s="902">
        <v>92.5</v>
      </c>
      <c r="F11" s="902">
        <v>94.6</v>
      </c>
      <c r="G11" s="902">
        <v>95.9</v>
      </c>
      <c r="H11" s="902">
        <v>96.6</v>
      </c>
      <c r="I11" s="902">
        <v>97.2</v>
      </c>
      <c r="J11" s="902" t="s">
        <v>609</v>
      </c>
      <c r="K11" s="752" t="s">
        <v>268</v>
      </c>
      <c r="L11" s="904">
        <v>97.21</v>
      </c>
      <c r="M11" s="904">
        <v>2.8</v>
      </c>
    </row>
    <row r="12" spans="1:13">
      <c r="A12" s="1163">
        <v>2018</v>
      </c>
      <c r="B12" s="383" t="s">
        <v>272</v>
      </c>
      <c r="C12" s="743">
        <v>2893.8</v>
      </c>
      <c r="D12" s="743">
        <v>1124.2</v>
      </c>
      <c r="E12" s="743">
        <v>203.6</v>
      </c>
      <c r="F12" s="743">
        <v>92.8</v>
      </c>
      <c r="G12" s="743">
        <v>56</v>
      </c>
      <c r="H12" s="743">
        <v>39</v>
      </c>
      <c r="I12" s="743" t="s">
        <v>609</v>
      </c>
      <c r="J12" s="743" t="s">
        <v>609</v>
      </c>
      <c r="K12" s="741" t="s">
        <v>272</v>
      </c>
      <c r="L12" s="1006">
        <v>4409.3900000000003</v>
      </c>
      <c r="M12" s="1006">
        <v>131.80000000000001</v>
      </c>
    </row>
    <row r="13" spans="1:13">
      <c r="A13" s="1164"/>
      <c r="B13" s="384" t="s">
        <v>273</v>
      </c>
      <c r="C13" s="746" t="s">
        <v>609</v>
      </c>
      <c r="D13" s="746" t="s">
        <v>609</v>
      </c>
      <c r="E13" s="746" t="s">
        <v>609</v>
      </c>
      <c r="F13" s="746" t="s">
        <v>609</v>
      </c>
      <c r="G13" s="746" t="s">
        <v>609</v>
      </c>
      <c r="H13" s="746" t="s">
        <v>609</v>
      </c>
      <c r="I13" s="746" t="s">
        <v>609</v>
      </c>
      <c r="J13" s="746" t="s">
        <v>609</v>
      </c>
      <c r="K13" s="742" t="s">
        <v>273</v>
      </c>
      <c r="L13" s="1009">
        <v>4541.2299999999996</v>
      </c>
      <c r="M13" s="1009">
        <v>4541.2299999999996</v>
      </c>
    </row>
    <row r="14" spans="1:13">
      <c r="A14" s="1165"/>
      <c r="B14" s="385" t="s">
        <v>267</v>
      </c>
      <c r="C14" s="902">
        <v>63.7</v>
      </c>
      <c r="D14" s="902">
        <v>88.5</v>
      </c>
      <c r="E14" s="902">
        <v>93</v>
      </c>
      <c r="F14" s="902">
        <v>95</v>
      </c>
      <c r="G14" s="902">
        <v>96.2</v>
      </c>
      <c r="H14" s="902">
        <v>97.1</v>
      </c>
      <c r="I14" s="902" t="s">
        <v>609</v>
      </c>
      <c r="J14" s="902" t="s">
        <v>609</v>
      </c>
      <c r="K14" s="752" t="s">
        <v>268</v>
      </c>
      <c r="L14" s="1019">
        <v>97.13</v>
      </c>
      <c r="M14" s="1019">
        <v>2.9</v>
      </c>
    </row>
    <row r="15" spans="1:13">
      <c r="A15" s="1163">
        <v>2019</v>
      </c>
      <c r="B15" s="383" t="s">
        <v>272</v>
      </c>
      <c r="C15" s="743">
        <v>2988.2</v>
      </c>
      <c r="D15" s="743">
        <v>1077.0999999999999</v>
      </c>
      <c r="E15" s="743">
        <v>211.7</v>
      </c>
      <c r="F15" s="743">
        <v>89.3</v>
      </c>
      <c r="G15" s="743">
        <v>53</v>
      </c>
      <c r="H15" s="743" t="s">
        <v>609</v>
      </c>
      <c r="I15" s="743" t="s">
        <v>609</v>
      </c>
      <c r="J15" s="743" t="s">
        <v>609</v>
      </c>
      <c r="K15" s="741" t="s">
        <v>272</v>
      </c>
      <c r="L15" s="1006">
        <v>4419.26</v>
      </c>
      <c r="M15" s="1006">
        <v>161.5</v>
      </c>
    </row>
    <row r="16" spans="1:13">
      <c r="A16" s="1164"/>
      <c r="B16" s="384" t="s">
        <v>273</v>
      </c>
      <c r="C16" s="746" t="s">
        <v>609</v>
      </c>
      <c r="D16" s="746" t="s">
        <v>609</v>
      </c>
      <c r="E16" s="746" t="s">
        <v>609</v>
      </c>
      <c r="F16" s="746" t="s">
        <v>609</v>
      </c>
      <c r="G16" s="746" t="s">
        <v>609</v>
      </c>
      <c r="H16" s="746" t="s">
        <v>609</v>
      </c>
      <c r="I16" s="746" t="s">
        <v>609</v>
      </c>
      <c r="J16" s="746" t="s">
        <v>609</v>
      </c>
      <c r="K16" s="742" t="s">
        <v>273</v>
      </c>
      <c r="L16" s="1009">
        <v>4580.78</v>
      </c>
      <c r="M16" s="1009">
        <v>4580.78</v>
      </c>
    </row>
    <row r="17" spans="1:238">
      <c r="A17" s="1165"/>
      <c r="B17" s="385" t="s">
        <v>267</v>
      </c>
      <c r="C17" s="902">
        <v>65.2</v>
      </c>
      <c r="D17" s="902">
        <v>88.7</v>
      </c>
      <c r="E17" s="902">
        <v>93.4</v>
      </c>
      <c r="F17" s="902">
        <v>95.3</v>
      </c>
      <c r="G17" s="902">
        <v>96.5</v>
      </c>
      <c r="H17" s="902" t="s">
        <v>609</v>
      </c>
      <c r="I17" s="902" t="s">
        <v>609</v>
      </c>
      <c r="J17" s="902" t="s">
        <v>609</v>
      </c>
      <c r="K17" s="752" t="s">
        <v>268</v>
      </c>
      <c r="L17" s="1019">
        <v>96.47</v>
      </c>
      <c r="M17" s="1019">
        <v>3.5</v>
      </c>
    </row>
    <row r="18" spans="1:238">
      <c r="A18" s="1163">
        <v>2020</v>
      </c>
      <c r="B18" s="383" t="s">
        <v>272</v>
      </c>
      <c r="C18" s="743">
        <v>2197.8000000000002</v>
      </c>
      <c r="D18" s="743">
        <v>765.4</v>
      </c>
      <c r="E18" s="743">
        <v>127.8</v>
      </c>
      <c r="F18" s="743">
        <v>65.400000000000006</v>
      </c>
      <c r="G18" s="743" t="s">
        <v>609</v>
      </c>
      <c r="H18" s="743" t="s">
        <v>609</v>
      </c>
      <c r="I18" s="743" t="s">
        <v>609</v>
      </c>
      <c r="J18" s="743" t="s">
        <v>609</v>
      </c>
      <c r="K18" s="741" t="s">
        <v>272</v>
      </c>
      <c r="L18" s="1006">
        <v>3156.35</v>
      </c>
      <c r="M18" s="1006">
        <v>229.5</v>
      </c>
    </row>
    <row r="19" spans="1:238">
      <c r="A19" s="1164"/>
      <c r="B19" s="384" t="s">
        <v>273</v>
      </c>
      <c r="C19" s="746" t="s">
        <v>609</v>
      </c>
      <c r="D19" s="746" t="s">
        <v>609</v>
      </c>
      <c r="E19" s="746" t="s">
        <v>609</v>
      </c>
      <c r="F19" s="746" t="s">
        <v>609</v>
      </c>
      <c r="G19" s="746" t="s">
        <v>609</v>
      </c>
      <c r="H19" s="746" t="s">
        <v>609</v>
      </c>
      <c r="I19" s="746" t="s">
        <v>609</v>
      </c>
      <c r="J19" s="746" t="s">
        <v>609</v>
      </c>
      <c r="K19" s="742" t="s">
        <v>273</v>
      </c>
      <c r="L19" s="1009">
        <v>3385.87</v>
      </c>
      <c r="M19" s="1009">
        <v>3385.87</v>
      </c>
    </row>
    <row r="20" spans="1:238">
      <c r="A20" s="1165"/>
      <c r="B20" s="385" t="s">
        <v>267</v>
      </c>
      <c r="C20" s="902">
        <v>64.900000000000006</v>
      </c>
      <c r="D20" s="902">
        <v>87.5</v>
      </c>
      <c r="E20" s="902">
        <v>91.3</v>
      </c>
      <c r="F20" s="902">
        <v>93.2</v>
      </c>
      <c r="G20" s="902" t="s">
        <v>609</v>
      </c>
      <c r="H20" s="902" t="s">
        <v>609</v>
      </c>
      <c r="I20" s="902" t="s">
        <v>609</v>
      </c>
      <c r="J20" s="902" t="s">
        <v>609</v>
      </c>
      <c r="K20" s="752" t="s">
        <v>268</v>
      </c>
      <c r="L20" s="1019">
        <v>93.22</v>
      </c>
      <c r="M20" s="1019">
        <v>6.8</v>
      </c>
    </row>
    <row r="21" spans="1:238">
      <c r="A21" s="1163">
        <v>2021</v>
      </c>
      <c r="B21" s="383" t="s">
        <v>272</v>
      </c>
      <c r="C21" s="743">
        <v>2526.3000000000002</v>
      </c>
      <c r="D21" s="743">
        <v>985.9</v>
      </c>
      <c r="E21" s="743">
        <v>155.4</v>
      </c>
      <c r="F21" s="743" t="s">
        <v>609</v>
      </c>
      <c r="G21" s="743" t="s">
        <v>609</v>
      </c>
      <c r="H21" s="743" t="s">
        <v>609</v>
      </c>
      <c r="I21" s="743" t="s">
        <v>609</v>
      </c>
      <c r="J21" s="743" t="s">
        <v>609</v>
      </c>
      <c r="K21" s="741" t="s">
        <v>272</v>
      </c>
      <c r="L21" s="1006">
        <v>3667.66</v>
      </c>
      <c r="M21" s="1006">
        <v>231.9</v>
      </c>
    </row>
    <row r="22" spans="1:238">
      <c r="A22" s="1164"/>
      <c r="B22" s="384" t="s">
        <v>273</v>
      </c>
      <c r="C22" s="746" t="s">
        <v>609</v>
      </c>
      <c r="D22" s="746" t="s">
        <v>609</v>
      </c>
      <c r="E22" s="746" t="s">
        <v>609</v>
      </c>
      <c r="F22" s="746" t="s">
        <v>609</v>
      </c>
      <c r="G22" s="746" t="s">
        <v>609</v>
      </c>
      <c r="H22" s="746" t="s">
        <v>609</v>
      </c>
      <c r="I22" s="746" t="s">
        <v>609</v>
      </c>
      <c r="J22" s="746" t="s">
        <v>609</v>
      </c>
      <c r="K22" s="742" t="s">
        <v>273</v>
      </c>
      <c r="L22" s="1009">
        <v>3899.58</v>
      </c>
      <c r="M22" s="1009">
        <v>3899.58</v>
      </c>
    </row>
    <row r="23" spans="1:238">
      <c r="A23" s="1165"/>
      <c r="B23" s="385" t="s">
        <v>267</v>
      </c>
      <c r="C23" s="902">
        <v>64.8</v>
      </c>
      <c r="D23" s="902">
        <v>90.1</v>
      </c>
      <c r="E23" s="902">
        <v>94.1</v>
      </c>
      <c r="F23" s="902" t="s">
        <v>609</v>
      </c>
      <c r="G23" s="902" t="s">
        <v>609</v>
      </c>
      <c r="H23" s="902" t="s">
        <v>609</v>
      </c>
      <c r="I23" s="902" t="s">
        <v>609</v>
      </c>
      <c r="J23" s="902" t="s">
        <v>609</v>
      </c>
      <c r="K23" s="752" t="s">
        <v>268</v>
      </c>
      <c r="L23" s="1019">
        <v>94.05</v>
      </c>
      <c r="M23" s="1019">
        <v>5.9</v>
      </c>
    </row>
    <row r="24" spans="1:238">
      <c r="A24" s="1163">
        <v>2022</v>
      </c>
      <c r="B24" s="383" t="s">
        <v>272</v>
      </c>
      <c r="C24" s="743">
        <v>2699.8</v>
      </c>
      <c r="D24" s="743">
        <v>1033.7</v>
      </c>
      <c r="E24" s="743" t="s">
        <v>609</v>
      </c>
      <c r="F24" s="743" t="s">
        <v>609</v>
      </c>
      <c r="G24" s="743" t="s">
        <v>609</v>
      </c>
      <c r="H24" s="743" t="s">
        <v>609</v>
      </c>
      <c r="I24" s="743" t="s">
        <v>609</v>
      </c>
      <c r="J24" s="743" t="s">
        <v>609</v>
      </c>
      <c r="K24" s="741" t="s">
        <v>272</v>
      </c>
      <c r="L24" s="1006">
        <v>3733.54</v>
      </c>
      <c r="M24" s="1006">
        <v>480.5</v>
      </c>
    </row>
    <row r="25" spans="1:238">
      <c r="A25" s="1164"/>
      <c r="B25" s="384" t="s">
        <v>273</v>
      </c>
      <c r="C25" s="746" t="s">
        <v>609</v>
      </c>
      <c r="D25" s="746" t="s">
        <v>609</v>
      </c>
      <c r="E25" s="746" t="s">
        <v>609</v>
      </c>
      <c r="F25" s="746" t="s">
        <v>609</v>
      </c>
      <c r="G25" s="746" t="s">
        <v>609</v>
      </c>
      <c r="H25" s="746" t="s">
        <v>609</v>
      </c>
      <c r="I25" s="746" t="s">
        <v>609</v>
      </c>
      <c r="J25" s="746" t="s">
        <v>609</v>
      </c>
      <c r="K25" s="742" t="s">
        <v>273</v>
      </c>
      <c r="L25" s="1009">
        <v>4214.04</v>
      </c>
      <c r="M25" s="1009">
        <v>4214.04</v>
      </c>
    </row>
    <row r="26" spans="1:238">
      <c r="A26" s="1165"/>
      <c r="B26" s="385" t="s">
        <v>267</v>
      </c>
      <c r="C26" s="902">
        <v>63.7</v>
      </c>
      <c r="D26" s="902">
        <v>88.6</v>
      </c>
      <c r="E26" s="902" t="s">
        <v>609</v>
      </c>
      <c r="F26" s="902" t="s">
        <v>609</v>
      </c>
      <c r="G26" s="902" t="s">
        <v>609</v>
      </c>
      <c r="H26" s="902" t="s">
        <v>609</v>
      </c>
      <c r="I26" s="902" t="s">
        <v>609</v>
      </c>
      <c r="J26" s="902" t="s">
        <v>609</v>
      </c>
      <c r="K26" s="752" t="s">
        <v>268</v>
      </c>
      <c r="L26" s="1019">
        <v>88.6</v>
      </c>
      <c r="M26" s="1019">
        <v>11.4</v>
      </c>
    </row>
    <row r="27" spans="1:238">
      <c r="A27" s="1163">
        <v>2023</v>
      </c>
      <c r="B27" s="383" t="s">
        <v>272</v>
      </c>
      <c r="C27" s="743">
        <v>2855.1</v>
      </c>
      <c r="D27" s="743" t="s">
        <v>609</v>
      </c>
      <c r="E27" s="743" t="s">
        <v>609</v>
      </c>
      <c r="F27" s="743" t="s">
        <v>609</v>
      </c>
      <c r="G27" s="743" t="s">
        <v>609</v>
      </c>
      <c r="H27" s="743" t="s">
        <v>609</v>
      </c>
      <c r="I27" s="743" t="s">
        <v>609</v>
      </c>
      <c r="J27" s="743" t="s">
        <v>609</v>
      </c>
      <c r="K27" s="741" t="s">
        <v>272</v>
      </c>
      <c r="L27" s="1006">
        <v>2855.09</v>
      </c>
      <c r="M27" s="1006">
        <v>1539.9</v>
      </c>
    </row>
    <row r="28" spans="1:238">
      <c r="A28" s="1164"/>
      <c r="B28" s="384" t="s">
        <v>273</v>
      </c>
      <c r="C28" s="746" t="s">
        <v>609</v>
      </c>
      <c r="D28" s="746" t="s">
        <v>609</v>
      </c>
      <c r="E28" s="746" t="s">
        <v>609</v>
      </c>
      <c r="F28" s="746" t="s">
        <v>609</v>
      </c>
      <c r="G28" s="746" t="s">
        <v>609</v>
      </c>
      <c r="H28" s="746" t="s">
        <v>609</v>
      </c>
      <c r="I28" s="746" t="s">
        <v>609</v>
      </c>
      <c r="J28" s="746" t="s">
        <v>609</v>
      </c>
      <c r="K28" s="742" t="s">
        <v>273</v>
      </c>
      <c r="L28" s="1009">
        <v>4395.04</v>
      </c>
      <c r="M28" s="1009">
        <v>4395.04</v>
      </c>
    </row>
    <row r="29" spans="1:238">
      <c r="A29" s="1165"/>
      <c r="B29" s="385" t="s">
        <v>267</v>
      </c>
      <c r="C29" s="902">
        <v>65</v>
      </c>
      <c r="D29" s="902" t="s">
        <v>609</v>
      </c>
      <c r="E29" s="902" t="s">
        <v>609</v>
      </c>
      <c r="F29" s="902" t="s">
        <v>609</v>
      </c>
      <c r="G29" s="902" t="s">
        <v>609</v>
      </c>
      <c r="H29" s="902" t="s">
        <v>609</v>
      </c>
      <c r="I29" s="902" t="s">
        <v>609</v>
      </c>
      <c r="J29" s="902" t="s">
        <v>609</v>
      </c>
      <c r="K29" s="752" t="s">
        <v>268</v>
      </c>
      <c r="L29" s="1019">
        <v>64.959999999999994</v>
      </c>
      <c r="M29" s="1019">
        <v>35</v>
      </c>
    </row>
    <row r="30" spans="1:238" s="386" customFormat="1">
      <c r="A30" s="313" t="s">
        <v>220</v>
      </c>
      <c r="B30" s="313"/>
      <c r="C30" s="313"/>
      <c r="D30" s="313"/>
      <c r="E30" s="313"/>
      <c r="F30" s="313"/>
      <c r="G30" s="313"/>
      <c r="H30" s="313"/>
      <c r="I30" s="313"/>
      <c r="J30" s="313"/>
      <c r="K30" s="313"/>
      <c r="L30" s="313"/>
      <c r="M30" s="313"/>
    </row>
    <row r="31" spans="1:238" s="386" customFormat="1" ht="52.5" customHeight="1">
      <c r="A31" s="1167" t="s">
        <v>525</v>
      </c>
      <c r="B31" s="1167"/>
      <c r="C31" s="1167"/>
      <c r="D31" s="1167"/>
      <c r="E31" s="1167"/>
      <c r="F31" s="1167"/>
      <c r="G31" s="1167"/>
      <c r="H31" s="1167"/>
      <c r="I31" s="1167"/>
      <c r="J31" s="1167"/>
      <c r="K31" s="1167"/>
      <c r="L31" s="1167"/>
      <c r="M31" s="1167"/>
      <c r="N31" s="1153"/>
      <c r="O31" s="1153"/>
      <c r="P31" s="1153"/>
      <c r="Q31" s="1153"/>
      <c r="R31" s="1153"/>
      <c r="S31" s="1153"/>
      <c r="T31" s="1153"/>
      <c r="U31" s="1153"/>
      <c r="V31" s="1153"/>
      <c r="W31" s="1153"/>
      <c r="X31" s="1153"/>
      <c r="Y31" s="1153"/>
      <c r="Z31" s="1153"/>
      <c r="AA31" s="1153"/>
      <c r="AB31" s="1153"/>
      <c r="AC31" s="1153"/>
      <c r="AD31" s="1153"/>
      <c r="AE31" s="1153"/>
      <c r="AF31" s="1153"/>
      <c r="AG31" s="1153"/>
      <c r="AH31" s="1153"/>
      <c r="AI31" s="1153"/>
      <c r="AJ31" s="1153"/>
      <c r="AK31" s="1153"/>
      <c r="AL31" s="1153"/>
      <c r="AM31" s="1153"/>
      <c r="AN31" s="1153"/>
      <c r="AO31" s="1153"/>
      <c r="AP31" s="1153"/>
      <c r="AQ31" s="1153"/>
      <c r="AR31" s="1153"/>
      <c r="AS31" s="1153"/>
      <c r="AT31" s="1153"/>
      <c r="AU31" s="1153"/>
      <c r="AV31" s="1153"/>
      <c r="AW31" s="1153"/>
      <c r="AX31" s="1153"/>
      <c r="AY31" s="1153"/>
      <c r="AZ31" s="1153"/>
      <c r="BA31" s="1153"/>
      <c r="BB31" s="1153"/>
      <c r="BC31" s="1153"/>
      <c r="BD31" s="1153"/>
      <c r="BE31" s="1153"/>
      <c r="BF31" s="1153"/>
      <c r="BG31" s="1153"/>
      <c r="BH31" s="1153"/>
      <c r="BI31" s="1153"/>
      <c r="BJ31" s="1153"/>
      <c r="BK31" s="1153"/>
      <c r="BL31" s="1153"/>
      <c r="BM31" s="1153"/>
      <c r="BN31" s="1153"/>
      <c r="BO31" s="1153"/>
      <c r="BP31" s="1153"/>
      <c r="BQ31" s="1153"/>
      <c r="BR31" s="1153"/>
      <c r="BS31" s="1153"/>
      <c r="BT31" s="1153"/>
      <c r="BU31" s="1153"/>
      <c r="BV31" s="1153"/>
      <c r="BW31" s="1153"/>
      <c r="BX31" s="1153"/>
      <c r="BY31" s="1153"/>
      <c r="BZ31" s="1153"/>
      <c r="CA31" s="1153"/>
      <c r="CB31" s="1153"/>
      <c r="CC31" s="1153"/>
      <c r="CD31" s="1153"/>
      <c r="CE31" s="1153"/>
      <c r="CF31" s="1153"/>
      <c r="CG31" s="1153"/>
      <c r="CH31" s="1153"/>
      <c r="CI31" s="1153"/>
      <c r="CJ31" s="1153"/>
      <c r="CK31" s="1153"/>
      <c r="CL31" s="1153"/>
      <c r="CM31" s="1153"/>
      <c r="CN31" s="1153"/>
      <c r="CO31" s="1153"/>
      <c r="CP31" s="1153"/>
      <c r="CQ31" s="1153"/>
      <c r="CR31" s="1153"/>
      <c r="CS31" s="1153"/>
      <c r="CT31" s="1153"/>
      <c r="CU31" s="1153"/>
      <c r="CV31" s="1153"/>
      <c r="CW31" s="1153"/>
      <c r="CX31" s="1153"/>
      <c r="CY31" s="1153"/>
      <c r="CZ31" s="1153"/>
      <c r="DA31" s="1153"/>
      <c r="DB31" s="1153"/>
      <c r="DC31" s="1153"/>
      <c r="DD31" s="1153"/>
      <c r="DE31" s="1153"/>
      <c r="DF31" s="1153"/>
      <c r="DG31" s="1153"/>
      <c r="DH31" s="1153"/>
      <c r="DI31" s="1153"/>
      <c r="DJ31" s="1153"/>
      <c r="DK31" s="1153"/>
      <c r="DL31" s="1153"/>
      <c r="DM31" s="1153"/>
      <c r="DN31" s="1153"/>
      <c r="DO31" s="1153"/>
      <c r="DP31" s="1153"/>
      <c r="DQ31" s="1153"/>
      <c r="DR31" s="1153"/>
      <c r="DS31" s="1153"/>
      <c r="DT31" s="1153"/>
      <c r="DU31" s="1153"/>
      <c r="DV31" s="1153"/>
      <c r="DW31" s="1153"/>
      <c r="DX31" s="1153"/>
      <c r="DY31" s="1153"/>
      <c r="DZ31" s="1153"/>
      <c r="EA31" s="1153"/>
      <c r="EB31" s="1153"/>
      <c r="EC31" s="1153"/>
      <c r="ED31" s="1153"/>
      <c r="EE31" s="1153"/>
      <c r="EF31" s="1153"/>
      <c r="EG31" s="1153"/>
      <c r="EH31" s="1153"/>
      <c r="EI31" s="1153"/>
      <c r="EJ31" s="1153"/>
      <c r="EK31" s="1153"/>
      <c r="EL31" s="1153"/>
      <c r="EM31" s="1153"/>
      <c r="EN31" s="1153"/>
      <c r="EO31" s="1153"/>
      <c r="EP31" s="1153"/>
      <c r="EQ31" s="1153"/>
      <c r="ER31" s="1153"/>
      <c r="ES31" s="1153"/>
      <c r="ET31" s="1153"/>
      <c r="EU31" s="1153"/>
      <c r="EV31" s="1153"/>
      <c r="EW31" s="1153"/>
      <c r="EX31" s="1153"/>
      <c r="EY31" s="1153"/>
      <c r="EZ31" s="1153"/>
      <c r="FA31" s="1153"/>
      <c r="FB31" s="1153"/>
      <c r="FC31" s="1153"/>
      <c r="FD31" s="1153"/>
      <c r="FE31" s="1153"/>
      <c r="FF31" s="1153"/>
      <c r="FG31" s="1153"/>
      <c r="FH31" s="1153"/>
      <c r="FI31" s="1153"/>
      <c r="FJ31" s="1153"/>
      <c r="FK31" s="1153"/>
      <c r="FL31" s="1153"/>
      <c r="FM31" s="1153"/>
      <c r="FN31" s="1153"/>
      <c r="FO31" s="1153"/>
      <c r="FP31" s="1153"/>
      <c r="FQ31" s="1153"/>
      <c r="FR31" s="1153"/>
      <c r="FS31" s="1153"/>
      <c r="FT31" s="1153"/>
      <c r="FU31" s="1153"/>
      <c r="FV31" s="1153"/>
      <c r="FW31" s="1153"/>
      <c r="FX31" s="1153"/>
      <c r="FY31" s="1153"/>
      <c r="FZ31" s="1153"/>
      <c r="GA31" s="1153"/>
      <c r="GB31" s="1153"/>
      <c r="GC31" s="1153"/>
      <c r="GD31" s="1153"/>
      <c r="GE31" s="1153"/>
      <c r="GF31" s="1153"/>
      <c r="GG31" s="1153"/>
      <c r="GH31" s="1153"/>
      <c r="GI31" s="1153"/>
      <c r="GJ31" s="1153"/>
      <c r="GK31" s="1153"/>
      <c r="GL31" s="1153"/>
      <c r="GM31" s="1153"/>
      <c r="GN31" s="1153"/>
      <c r="GO31" s="1153"/>
      <c r="GP31" s="1153"/>
      <c r="GQ31" s="1153"/>
      <c r="GR31" s="1153"/>
      <c r="GS31" s="1153"/>
      <c r="GT31" s="1153"/>
      <c r="GU31" s="1153"/>
      <c r="GV31" s="1153"/>
      <c r="GW31" s="1153"/>
      <c r="GX31" s="1153"/>
      <c r="GY31" s="1153"/>
      <c r="GZ31" s="1153"/>
      <c r="HA31" s="1153"/>
      <c r="HB31" s="1153"/>
      <c r="HC31" s="1153"/>
      <c r="HD31" s="1153"/>
      <c r="HE31" s="1153"/>
      <c r="HF31" s="1153"/>
      <c r="HG31" s="1153"/>
      <c r="HH31" s="1153"/>
      <c r="HI31" s="1153"/>
      <c r="HJ31" s="1153"/>
      <c r="HK31" s="1153"/>
      <c r="HL31" s="1153"/>
      <c r="HM31" s="1153"/>
      <c r="HN31" s="1153"/>
      <c r="HO31" s="1153"/>
      <c r="HP31" s="1153"/>
      <c r="HQ31" s="1153"/>
      <c r="HR31" s="1153"/>
      <c r="HS31" s="1153"/>
      <c r="HT31" s="1153"/>
      <c r="HU31" s="1153"/>
      <c r="HV31" s="1153"/>
      <c r="HW31" s="1153"/>
      <c r="HX31" s="1153"/>
      <c r="HY31" s="1153"/>
      <c r="HZ31" s="1153"/>
      <c r="IA31" s="1153"/>
      <c r="IB31" s="1153"/>
      <c r="IC31" s="1153"/>
      <c r="ID31" s="1153"/>
    </row>
    <row r="32" spans="1:238">
      <c r="A32" s="388"/>
      <c r="B32" s="388"/>
      <c r="C32" s="388"/>
      <c r="D32" s="388"/>
      <c r="E32" s="388"/>
      <c r="F32" s="388"/>
      <c r="G32" s="388"/>
      <c r="H32" s="388"/>
      <c r="I32" s="388"/>
      <c r="J32" s="388"/>
      <c r="K32" s="388"/>
    </row>
    <row r="33" spans="1:11">
      <c r="A33" s="388"/>
      <c r="B33" s="388"/>
      <c r="C33" s="388"/>
      <c r="D33" s="388"/>
      <c r="E33" s="388"/>
      <c r="F33" s="388"/>
      <c r="G33" s="388"/>
      <c r="H33" s="388"/>
      <c r="I33" s="388"/>
      <c r="J33" s="388"/>
      <c r="K33" s="388"/>
    </row>
    <row r="34" spans="1:11">
      <c r="A34" s="388"/>
      <c r="B34" s="388"/>
      <c r="C34" s="388"/>
      <c r="D34" s="388"/>
      <c r="E34" s="388"/>
      <c r="F34" s="388"/>
      <c r="G34" s="388"/>
      <c r="H34" s="388"/>
      <c r="I34" s="388"/>
      <c r="J34" s="388"/>
      <c r="K34" s="388"/>
    </row>
    <row r="35" spans="1:11">
      <c r="A35" s="388"/>
      <c r="B35" s="388"/>
      <c r="C35" s="388"/>
      <c r="D35" s="388"/>
      <c r="E35" s="388"/>
      <c r="F35" s="388"/>
      <c r="G35" s="388"/>
      <c r="H35" s="388"/>
      <c r="I35" s="388"/>
      <c r="J35" s="388"/>
      <c r="K35" s="388"/>
    </row>
    <row r="36" spans="1:11">
      <c r="A36" s="388"/>
      <c r="B36" s="388"/>
      <c r="C36" s="388"/>
      <c r="D36" s="388"/>
      <c r="E36" s="388"/>
      <c r="F36" s="388"/>
      <c r="G36" s="388"/>
      <c r="H36" s="388"/>
      <c r="I36" s="388"/>
      <c r="J36" s="388"/>
      <c r="K36" s="388"/>
    </row>
    <row r="37" spans="1:11">
      <c r="A37" s="388"/>
      <c r="B37" s="388"/>
      <c r="C37" s="388"/>
      <c r="D37" s="388"/>
      <c r="E37" s="388"/>
      <c r="F37" s="388"/>
      <c r="G37" s="388"/>
      <c r="H37" s="388"/>
      <c r="I37" s="388"/>
      <c r="J37" s="388"/>
      <c r="K37" s="388"/>
    </row>
    <row r="38" spans="1:11">
      <c r="A38" s="388"/>
      <c r="B38" s="388"/>
      <c r="C38" s="388"/>
      <c r="D38" s="388"/>
      <c r="E38" s="388"/>
      <c r="F38" s="388"/>
      <c r="G38" s="388"/>
      <c r="H38" s="388"/>
      <c r="I38" s="388"/>
      <c r="J38" s="388"/>
      <c r="K38" s="388"/>
    </row>
    <row r="39" spans="1:11">
      <c r="A39" s="388"/>
      <c r="B39" s="388"/>
      <c r="C39" s="388"/>
      <c r="D39" s="388"/>
      <c r="E39" s="388"/>
      <c r="F39" s="388"/>
      <c r="G39" s="388"/>
      <c r="H39" s="388"/>
      <c r="I39" s="388"/>
      <c r="J39" s="388"/>
      <c r="K39" s="388"/>
    </row>
    <row r="40" spans="1:11">
      <c r="A40" s="388"/>
      <c r="B40" s="388"/>
      <c r="C40" s="388"/>
      <c r="D40" s="388"/>
      <c r="E40" s="388"/>
      <c r="F40" s="388"/>
      <c r="G40" s="388"/>
      <c r="H40" s="388"/>
      <c r="I40" s="388"/>
      <c r="J40" s="388"/>
      <c r="K40" s="388"/>
    </row>
    <row r="41" spans="1:11">
      <c r="A41" s="388"/>
      <c r="B41" s="388"/>
      <c r="C41" s="388"/>
      <c r="D41" s="388"/>
      <c r="E41" s="388"/>
      <c r="F41" s="388"/>
      <c r="G41" s="388"/>
      <c r="H41" s="388"/>
      <c r="I41" s="388"/>
      <c r="J41" s="388"/>
      <c r="K41" s="388"/>
    </row>
    <row r="42" spans="1:11">
      <c r="A42" s="388"/>
      <c r="B42" s="388"/>
      <c r="C42" s="388"/>
      <c r="D42" s="388"/>
      <c r="E42" s="388"/>
      <c r="F42" s="388"/>
      <c r="G42" s="388"/>
      <c r="H42" s="388"/>
      <c r="I42" s="388"/>
      <c r="J42" s="388"/>
      <c r="K42" s="388"/>
    </row>
    <row r="43" spans="1:11">
      <c r="A43" s="388"/>
      <c r="B43" s="388"/>
      <c r="C43" s="388"/>
      <c r="D43" s="388"/>
      <c r="E43" s="388"/>
      <c r="F43" s="388"/>
      <c r="G43" s="388"/>
      <c r="H43" s="388"/>
      <c r="I43" s="388"/>
      <c r="J43" s="388"/>
      <c r="K43" s="388"/>
    </row>
    <row r="44" spans="1:11">
      <c r="A44" s="388"/>
      <c r="B44" s="388"/>
      <c r="C44" s="388"/>
      <c r="D44" s="388"/>
      <c r="E44" s="388"/>
      <c r="F44" s="388"/>
      <c r="G44" s="388"/>
      <c r="H44" s="388"/>
      <c r="I44" s="388"/>
      <c r="J44" s="388"/>
      <c r="K44" s="388"/>
    </row>
    <row r="45" spans="1:11">
      <c r="A45" s="388"/>
      <c r="B45" s="388"/>
      <c r="C45" s="388"/>
      <c r="D45" s="388"/>
      <c r="E45" s="388"/>
      <c r="F45" s="388"/>
      <c r="G45" s="388"/>
      <c r="H45" s="388"/>
      <c r="I45" s="388"/>
      <c r="J45" s="388"/>
      <c r="K45" s="388"/>
    </row>
    <row r="46" spans="1:11">
      <c r="A46" s="388"/>
      <c r="B46" s="388"/>
      <c r="C46" s="388"/>
      <c r="D46" s="388"/>
      <c r="E46" s="388"/>
      <c r="F46" s="388"/>
      <c r="G46" s="388"/>
      <c r="H46" s="388"/>
      <c r="I46" s="388"/>
      <c r="J46" s="388"/>
      <c r="K46" s="388"/>
    </row>
    <row r="47" spans="1:11">
      <c r="A47" s="388"/>
      <c r="B47" s="388"/>
      <c r="C47" s="388"/>
      <c r="D47" s="388"/>
      <c r="E47" s="388"/>
      <c r="F47" s="388"/>
      <c r="G47" s="388"/>
      <c r="H47" s="388"/>
      <c r="I47" s="388"/>
      <c r="J47" s="388"/>
      <c r="K47" s="388"/>
    </row>
    <row r="48" spans="1:11">
      <c r="A48" s="388"/>
      <c r="B48" s="388"/>
      <c r="C48" s="388"/>
      <c r="D48" s="388"/>
      <c r="E48" s="388"/>
      <c r="F48" s="388"/>
      <c r="G48" s="388"/>
      <c r="H48" s="388"/>
      <c r="I48" s="388"/>
      <c r="J48" s="388"/>
      <c r="K48" s="388"/>
    </row>
    <row r="49" spans="1:11">
      <c r="A49" s="388"/>
      <c r="B49" s="388"/>
      <c r="C49" s="388"/>
      <c r="D49" s="388"/>
      <c r="E49" s="388"/>
      <c r="F49" s="388"/>
      <c r="G49" s="388"/>
      <c r="H49" s="388"/>
      <c r="I49" s="388"/>
      <c r="J49" s="388"/>
      <c r="K49" s="388"/>
    </row>
    <row r="50" spans="1:11">
      <c r="A50" s="388"/>
      <c r="B50" s="388"/>
      <c r="C50" s="388"/>
      <c r="D50" s="388"/>
      <c r="E50" s="388"/>
      <c r="F50" s="388"/>
      <c r="G50" s="388"/>
      <c r="H50" s="388"/>
      <c r="I50" s="388"/>
      <c r="J50" s="388"/>
      <c r="K50" s="388"/>
    </row>
    <row r="51" spans="1:11">
      <c r="A51" s="388"/>
      <c r="B51" s="388"/>
      <c r="C51" s="388"/>
      <c r="D51" s="388"/>
      <c r="E51" s="388"/>
      <c r="F51" s="388"/>
      <c r="G51" s="388"/>
      <c r="H51" s="388"/>
      <c r="I51" s="388"/>
      <c r="J51" s="388"/>
      <c r="K51" s="388"/>
    </row>
    <row r="52" spans="1:11">
      <c r="A52" s="388"/>
      <c r="B52" s="388"/>
      <c r="C52" s="388"/>
      <c r="D52" s="388"/>
      <c r="E52" s="388"/>
      <c r="F52" s="388"/>
      <c r="G52" s="388"/>
      <c r="H52" s="388"/>
      <c r="I52" s="388"/>
      <c r="J52" s="388"/>
      <c r="K52" s="388"/>
    </row>
    <row r="53" spans="1:11" ht="14.5" hidden="1">
      <c r="A53" s="387"/>
      <c r="B53" s="170"/>
      <c r="C53" s="388"/>
      <c r="D53" s="388"/>
      <c r="E53" s="388"/>
      <c r="F53" s="388"/>
      <c r="G53" s="388"/>
      <c r="H53" s="388"/>
      <c r="I53" s="388"/>
      <c r="J53" s="388"/>
      <c r="K53" s="388"/>
    </row>
    <row r="54" spans="1:11" ht="14.5" hidden="1">
      <c r="A54" s="387"/>
      <c r="B54" s="170"/>
      <c r="C54" s="388"/>
      <c r="D54" s="388"/>
      <c r="E54" s="388"/>
      <c r="F54" s="388"/>
      <c r="G54" s="388"/>
      <c r="H54" s="388"/>
      <c r="I54" s="388"/>
      <c r="J54" s="388"/>
      <c r="K54" s="388"/>
    </row>
    <row r="55" spans="1:11" ht="14.5" hidden="1">
      <c r="A55" s="387"/>
      <c r="B55" s="170"/>
      <c r="C55" s="388"/>
      <c r="D55" s="388"/>
      <c r="E55" s="388"/>
      <c r="F55" s="388"/>
      <c r="G55" s="388"/>
      <c r="H55" s="388"/>
      <c r="I55" s="388"/>
      <c r="J55" s="388"/>
      <c r="K55" s="388"/>
    </row>
  </sheetData>
  <mergeCells count="39">
    <mergeCell ref="A27:A29"/>
    <mergeCell ref="A9:A11"/>
    <mergeCell ref="A12:A14"/>
    <mergeCell ref="A15:A17"/>
    <mergeCell ref="A18:A20"/>
    <mergeCell ref="A21:A23"/>
    <mergeCell ref="GQ31:GY31"/>
    <mergeCell ref="GZ31:HH31"/>
    <mergeCell ref="HI31:HQ31"/>
    <mergeCell ref="HR31:HZ31"/>
    <mergeCell ref="IA31:ID31"/>
    <mergeCell ref="GH31:GP31"/>
    <mergeCell ref="CM31:CU31"/>
    <mergeCell ref="CV31:DD31"/>
    <mergeCell ref="DE31:DM31"/>
    <mergeCell ref="DN31:DV31"/>
    <mergeCell ref="DW31:EE31"/>
    <mergeCell ref="EF31:EN31"/>
    <mergeCell ref="EO31:EW31"/>
    <mergeCell ref="EX31:FF31"/>
    <mergeCell ref="FG31:FO31"/>
    <mergeCell ref="FP31:FX31"/>
    <mergeCell ref="FY31:GG31"/>
    <mergeCell ref="A1:M1"/>
    <mergeCell ref="A3:M3"/>
    <mergeCell ref="A4:H4"/>
    <mergeCell ref="J4:M4"/>
    <mergeCell ref="CD31:CL31"/>
    <mergeCell ref="A31:M31"/>
    <mergeCell ref="N31:R31"/>
    <mergeCell ref="S31:AA31"/>
    <mergeCell ref="AB31:AJ31"/>
    <mergeCell ref="AK31:AS31"/>
    <mergeCell ref="AT31:BB31"/>
    <mergeCell ref="BC31:BK31"/>
    <mergeCell ref="BL31:BT31"/>
    <mergeCell ref="BU31:CC31"/>
    <mergeCell ref="A6:A8"/>
    <mergeCell ref="A24:A26"/>
  </mergeCells>
  <printOptions horizontalCentered="1"/>
  <pageMargins left="0.23622047244094491" right="0.23622047244094491" top="0.98425196850393704" bottom="0.98425196850393704" header="0.51181102362204722" footer="0.51181102362204722"/>
  <pageSetup paperSize="9" scale="94" orientation="landscape" horizontalDpi="4294967294" verticalDpi="4294967294" r:id="rId1"/>
  <headerFooter alignWithMargins="0"/>
  <legacyDrawingHF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7"/>
  <dimension ref="A1:G44"/>
  <sheetViews>
    <sheetView showGridLines="0" zoomScaleNormal="100" workbookViewId="0">
      <pane xSplit="2" ySplit="6" topLeftCell="C28" activePane="bottomRight" state="frozen"/>
      <selection activeCell="A3" sqref="A3"/>
      <selection pane="topRight" activeCell="A3" sqref="A3"/>
      <selection pane="bottomLeft" activeCell="A3" sqref="A3"/>
      <selection pane="bottomRight" activeCell="J34" sqref="J34"/>
    </sheetView>
  </sheetViews>
  <sheetFormatPr defaultColWidth="9.26953125" defaultRowHeight="12.5"/>
  <cols>
    <col min="1" max="1" width="11" style="182" customWidth="1"/>
    <col min="2" max="2" width="15.7265625" style="182" customWidth="1"/>
    <col min="3" max="3" width="15.7265625" style="208" customWidth="1"/>
    <col min="4" max="4" width="17.54296875" style="182" customWidth="1"/>
    <col min="5" max="5" width="15.7265625" style="182" customWidth="1"/>
    <col min="6" max="6" width="12.453125" style="182" customWidth="1"/>
    <col min="7" max="7" width="12" style="182" customWidth="1"/>
    <col min="8" max="16384" width="9.26953125" style="182"/>
  </cols>
  <sheetData>
    <row r="1" spans="1:7" ht="13">
      <c r="A1" s="1047" t="s">
        <v>299</v>
      </c>
      <c r="B1" s="1047"/>
      <c r="C1" s="1047"/>
      <c r="D1" s="1047"/>
      <c r="E1" s="1047"/>
    </row>
    <row r="2" spans="1:7">
      <c r="A2" s="6"/>
    </row>
    <row r="3" spans="1:7" ht="45.75" customHeight="1">
      <c r="A3" s="1171" t="s">
        <v>300</v>
      </c>
      <c r="B3" s="1047"/>
      <c r="C3" s="1047"/>
      <c r="D3" s="1047"/>
      <c r="E3" s="1047"/>
    </row>
    <row r="4" spans="1:7" ht="10.5" customHeight="1"/>
    <row r="5" spans="1:7">
      <c r="E5" s="9" t="s">
        <v>301</v>
      </c>
    </row>
    <row r="6" spans="1:7" s="397" customFormat="1" ht="40.15" customHeight="1">
      <c r="A6" s="1172" t="s">
        <v>4</v>
      </c>
      <c r="B6" s="1173"/>
      <c r="C6" s="396" t="s">
        <v>302</v>
      </c>
      <c r="D6" s="396" t="s">
        <v>303</v>
      </c>
      <c r="E6" s="396" t="s">
        <v>45</v>
      </c>
      <c r="F6" s="182"/>
    </row>
    <row r="7" spans="1:7" ht="12.75" customHeight="1">
      <c r="A7" s="689">
        <v>2018</v>
      </c>
      <c r="B7" s="762" t="s">
        <v>304</v>
      </c>
      <c r="C7" s="818">
        <v>1587185</v>
      </c>
      <c r="D7" s="818">
        <v>806220</v>
      </c>
      <c r="E7" s="818">
        <v>2393405</v>
      </c>
      <c r="G7" s="643"/>
    </row>
    <row r="8" spans="1:7" ht="12.75" customHeight="1">
      <c r="A8" s="690"/>
      <c r="B8" s="763" t="s">
        <v>607</v>
      </c>
      <c r="C8" s="819">
        <v>-1.1000000000000002E-4</v>
      </c>
      <c r="D8" s="819">
        <v>3.0000000000000001E-5</v>
      </c>
      <c r="E8" s="819">
        <v>-6.0000000000000002E-5</v>
      </c>
      <c r="G8" s="643"/>
    </row>
    <row r="9" spans="1:7" ht="12.75" customHeight="1">
      <c r="A9" s="690"/>
      <c r="B9" s="764" t="s">
        <v>305</v>
      </c>
      <c r="C9" s="820">
        <v>4073.2</v>
      </c>
      <c r="D9" s="820">
        <v>6724.6</v>
      </c>
      <c r="E9" s="820">
        <v>10797.8</v>
      </c>
      <c r="G9" s="643"/>
    </row>
    <row r="10" spans="1:7" ht="12.75" customHeight="1">
      <c r="A10" s="690"/>
      <c r="B10" s="763" t="s">
        <v>607</v>
      </c>
      <c r="C10" s="819">
        <v>9.0000000000000006E-5</v>
      </c>
      <c r="D10" s="819">
        <v>-1.7000000000000001E-4</v>
      </c>
      <c r="E10" s="819">
        <v>-8.0000000000000007E-5</v>
      </c>
      <c r="G10" s="643"/>
    </row>
    <row r="11" spans="1:7" ht="12.75" customHeight="1">
      <c r="A11" s="690"/>
      <c r="B11" s="765" t="s">
        <v>306</v>
      </c>
      <c r="C11" s="821">
        <v>2566.3000000000002</v>
      </c>
      <c r="D11" s="821">
        <v>8340.9</v>
      </c>
      <c r="E11" s="821">
        <v>4511.5</v>
      </c>
      <c r="G11" s="643"/>
    </row>
    <row r="12" spans="1:7" ht="12.75" customHeight="1">
      <c r="A12" s="691"/>
      <c r="B12" s="763" t="s">
        <v>607</v>
      </c>
      <c r="C12" s="822">
        <v>0.02</v>
      </c>
      <c r="D12" s="822">
        <v>-0.02</v>
      </c>
      <c r="E12" s="822">
        <v>-1E-3</v>
      </c>
      <c r="G12" s="643"/>
    </row>
    <row r="13" spans="1:7" ht="12.75" customHeight="1">
      <c r="A13" s="689">
        <v>2019</v>
      </c>
      <c r="B13" s="762" t="s">
        <v>304</v>
      </c>
      <c r="C13" s="818">
        <v>1607163</v>
      </c>
      <c r="D13" s="818">
        <v>774509</v>
      </c>
      <c r="E13" s="818">
        <v>2381672</v>
      </c>
      <c r="G13" s="643"/>
    </row>
    <row r="14" spans="1:7" ht="12.75" customHeight="1">
      <c r="A14" s="690"/>
      <c r="B14" s="763" t="s">
        <v>607</v>
      </c>
      <c r="C14" s="819">
        <v>2.0000000000000002E-5</v>
      </c>
      <c r="D14" s="819">
        <v>-5.0000000000000001E-4</v>
      </c>
      <c r="E14" s="819">
        <v>-1.4999999999999999E-4</v>
      </c>
      <c r="G14" s="643"/>
    </row>
    <row r="15" spans="1:7" ht="12.75" customHeight="1">
      <c r="A15" s="690"/>
      <c r="B15" s="764" t="s">
        <v>305</v>
      </c>
      <c r="C15" s="820">
        <v>4195.5</v>
      </c>
      <c r="D15" s="820">
        <v>6685.8</v>
      </c>
      <c r="E15" s="820">
        <v>10881.2</v>
      </c>
      <c r="G15" s="643"/>
    </row>
    <row r="16" spans="1:7" ht="12.75" customHeight="1">
      <c r="A16" s="690"/>
      <c r="B16" s="763" t="s">
        <v>607</v>
      </c>
      <c r="C16" s="819">
        <v>2.0000000000000001E-4</v>
      </c>
      <c r="D16" s="819">
        <v>-1.7000000000000001E-4</v>
      </c>
      <c r="E16" s="819">
        <v>-3.0000000000000001E-5</v>
      </c>
      <c r="G16" s="643"/>
    </row>
    <row r="17" spans="1:7" ht="12.75" customHeight="1">
      <c r="A17" s="690"/>
      <c r="B17" s="765" t="s">
        <v>306</v>
      </c>
      <c r="C17" s="821">
        <v>2610.5</v>
      </c>
      <c r="D17" s="821">
        <v>8632.2999999999993</v>
      </c>
      <c r="E17" s="821">
        <v>4568.7</v>
      </c>
      <c r="G17" s="643"/>
    </row>
    <row r="18" spans="1:7" ht="12.75" customHeight="1">
      <c r="A18" s="691"/>
      <c r="B18" s="763" t="s">
        <v>607</v>
      </c>
      <c r="C18" s="822">
        <v>1.7000000000000001E-2</v>
      </c>
      <c r="D18" s="822">
        <v>3.5000000000000003E-2</v>
      </c>
      <c r="E18" s="822">
        <v>1.3000000000000001E-2</v>
      </c>
      <c r="G18" s="643"/>
    </row>
    <row r="19" spans="1:7" ht="12.75" customHeight="1">
      <c r="A19" s="689">
        <v>2020</v>
      </c>
      <c r="B19" s="762" t="s">
        <v>304</v>
      </c>
      <c r="C19" s="818">
        <v>1115204</v>
      </c>
      <c r="D19" s="818">
        <v>724375</v>
      </c>
      <c r="E19" s="818">
        <v>1839579</v>
      </c>
      <c r="G19" s="643"/>
    </row>
    <row r="20" spans="1:7" ht="12.75" customHeight="1">
      <c r="A20" s="690"/>
      <c r="B20" s="763" t="s">
        <v>607</v>
      </c>
      <c r="C20" s="819">
        <v>-0.30599999999999999</v>
      </c>
      <c r="D20" s="819">
        <v>-6.5000000000000002E-2</v>
      </c>
      <c r="E20" s="819">
        <v>-0.22800000000000001</v>
      </c>
      <c r="G20" s="643"/>
    </row>
    <row r="21" spans="1:7" ht="12.75" customHeight="1">
      <c r="A21" s="690"/>
      <c r="B21" s="764" t="s">
        <v>305</v>
      </c>
      <c r="C21" s="820">
        <v>3109.3</v>
      </c>
      <c r="D21" s="820">
        <v>6300.7</v>
      </c>
      <c r="E21" s="820">
        <v>9410.1</v>
      </c>
      <c r="G21" s="643"/>
    </row>
    <row r="22" spans="1:7" ht="12.75" customHeight="1">
      <c r="A22" s="690"/>
      <c r="B22" s="763" t="s">
        <v>607</v>
      </c>
      <c r="C22" s="819">
        <v>-0.25900000000000001</v>
      </c>
      <c r="D22" s="819">
        <v>-5.7999999999999996E-2</v>
      </c>
      <c r="E22" s="819">
        <v>-0.13500000000000001</v>
      </c>
      <c r="G22" s="643"/>
    </row>
    <row r="23" spans="1:7" ht="12.75" customHeight="1">
      <c r="A23" s="690"/>
      <c r="B23" s="765" t="s">
        <v>306</v>
      </c>
      <c r="C23" s="821">
        <v>2788.1</v>
      </c>
      <c r="D23" s="821">
        <v>8698.2000000000007</v>
      </c>
      <c r="E23" s="821">
        <v>5115.3</v>
      </c>
      <c r="G23" s="643"/>
    </row>
    <row r="24" spans="1:7" ht="12.75" customHeight="1">
      <c r="A24" s="691"/>
      <c r="B24" s="763" t="s">
        <v>607</v>
      </c>
      <c r="C24" s="822">
        <v>6.8000000000000005E-2</v>
      </c>
      <c r="D24" s="822">
        <v>8.0000000000000002E-3</v>
      </c>
      <c r="E24" s="822">
        <v>0.12</v>
      </c>
      <c r="G24" s="643"/>
    </row>
    <row r="25" spans="1:7" ht="12.75" customHeight="1">
      <c r="A25" s="1169">
        <v>2021</v>
      </c>
      <c r="B25" s="762" t="s">
        <v>304</v>
      </c>
      <c r="C25" s="818">
        <v>1292832</v>
      </c>
      <c r="D25" s="818">
        <v>549890</v>
      </c>
      <c r="E25" s="818">
        <v>1842722</v>
      </c>
      <c r="G25" s="643"/>
    </row>
    <row r="26" spans="1:7" ht="12.75" customHeight="1">
      <c r="A26" s="1170"/>
      <c r="B26" s="763" t="s">
        <v>655</v>
      </c>
      <c r="C26" s="819">
        <v>0.159</v>
      </c>
      <c r="D26" s="819">
        <v>-0.24100000000000002</v>
      </c>
      <c r="E26" s="819">
        <v>2E-3</v>
      </c>
      <c r="G26" s="643"/>
    </row>
    <row r="27" spans="1:7" ht="12.75" customHeight="1">
      <c r="A27" s="1170"/>
      <c r="B27" s="764" t="s">
        <v>305</v>
      </c>
      <c r="C27" s="820">
        <v>3612.2</v>
      </c>
      <c r="D27" s="820">
        <v>5445.2</v>
      </c>
      <c r="E27" s="820">
        <v>9057.5</v>
      </c>
      <c r="G27" s="643"/>
    </row>
    <row r="28" spans="1:7" ht="12.75" customHeight="1">
      <c r="A28" s="1170"/>
      <c r="B28" s="763" t="s">
        <v>655</v>
      </c>
      <c r="C28" s="819">
        <v>0.16200000000000001</v>
      </c>
      <c r="D28" s="819">
        <v>-0.13600000000000001</v>
      </c>
      <c r="E28" s="819">
        <v>-3.7000000000000005E-2</v>
      </c>
      <c r="G28" s="643"/>
    </row>
    <row r="29" spans="1:7" ht="12.75" customHeight="1">
      <c r="A29" s="1170"/>
      <c r="B29" s="765" t="s">
        <v>306</v>
      </c>
      <c r="C29" s="821">
        <v>2794</v>
      </c>
      <c r="D29" s="821">
        <v>9902.4</v>
      </c>
      <c r="E29" s="821">
        <v>4915.3</v>
      </c>
      <c r="G29" s="643"/>
    </row>
    <row r="30" spans="1:7" ht="12.75" customHeight="1">
      <c r="A30" s="1170"/>
      <c r="B30" s="763" t="s">
        <v>655</v>
      </c>
      <c r="C30" s="819">
        <v>2E-3</v>
      </c>
      <c r="D30" s="819">
        <v>0.13800000000000001</v>
      </c>
      <c r="E30" s="819">
        <v>-3.9E-2</v>
      </c>
      <c r="F30" s="766"/>
      <c r="G30" s="643"/>
    </row>
    <row r="31" spans="1:7" ht="12.75" customHeight="1">
      <c r="A31" s="1169">
        <v>2022</v>
      </c>
      <c r="B31" s="398" t="s">
        <v>304</v>
      </c>
      <c r="C31" s="818">
        <v>1325176</v>
      </c>
      <c r="D31" s="818">
        <v>603145</v>
      </c>
      <c r="E31" s="818">
        <v>1928321</v>
      </c>
      <c r="G31" s="643"/>
    </row>
    <row r="32" spans="1:7" ht="12.75" customHeight="1">
      <c r="A32" s="1170"/>
      <c r="B32" s="399" t="s">
        <v>655</v>
      </c>
      <c r="C32" s="819">
        <v>2.5000000000000001E-2</v>
      </c>
      <c r="D32" s="819">
        <v>9.6999999999999989E-2</v>
      </c>
      <c r="E32" s="819">
        <v>4.5999999999999999E-2</v>
      </c>
      <c r="G32" s="643"/>
    </row>
    <row r="33" spans="1:7" ht="12.75" customHeight="1">
      <c r="A33" s="1170"/>
      <c r="B33" s="400" t="s">
        <v>305</v>
      </c>
      <c r="C33" s="820">
        <v>3880.9</v>
      </c>
      <c r="D33" s="820">
        <v>5453.7</v>
      </c>
      <c r="E33" s="820">
        <v>9334.6</v>
      </c>
      <c r="G33" s="643"/>
    </row>
    <row r="34" spans="1:7" ht="12.75" customHeight="1">
      <c r="A34" s="1170"/>
      <c r="B34" s="399" t="s">
        <v>655</v>
      </c>
      <c r="C34" s="819">
        <v>7.400000000000001E-2</v>
      </c>
      <c r="D34" s="819">
        <v>2E-3</v>
      </c>
      <c r="E34" s="819">
        <v>3.1E-2</v>
      </c>
      <c r="G34" s="643"/>
    </row>
    <row r="35" spans="1:7" ht="12.75" customHeight="1">
      <c r="A35" s="1170"/>
      <c r="B35" s="401" t="s">
        <v>306</v>
      </c>
      <c r="C35" s="821">
        <v>2928.6</v>
      </c>
      <c r="D35" s="821">
        <v>9042.2000000000007</v>
      </c>
      <c r="E35" s="821">
        <v>4840.8</v>
      </c>
      <c r="G35" s="643"/>
    </row>
    <row r="36" spans="1:7" ht="12.75" customHeight="1">
      <c r="A36" s="1170"/>
      <c r="B36" s="399" t="s">
        <v>655</v>
      </c>
      <c r="C36" s="819">
        <v>4.8000000000000001E-2</v>
      </c>
      <c r="D36" s="819">
        <v>-8.6999999999999994E-2</v>
      </c>
      <c r="E36" s="819">
        <v>-1.4999999999999999E-2</v>
      </c>
      <c r="G36" s="643"/>
    </row>
    <row r="37" spans="1:7" ht="12.75" customHeight="1">
      <c r="A37" s="1169">
        <v>2023</v>
      </c>
      <c r="B37" s="398" t="s">
        <v>304</v>
      </c>
      <c r="C37" s="818">
        <v>1298436</v>
      </c>
      <c r="D37" s="818">
        <v>620436</v>
      </c>
      <c r="E37" s="818">
        <v>1918872</v>
      </c>
      <c r="G37" s="643"/>
    </row>
    <row r="38" spans="1:7" ht="12.75" customHeight="1">
      <c r="A38" s="1170">
        <v>2022</v>
      </c>
      <c r="B38" s="399" t="s">
        <v>608</v>
      </c>
      <c r="C38" s="819">
        <v>-0.02</v>
      </c>
      <c r="D38" s="819">
        <v>2.8999999999999998E-2</v>
      </c>
      <c r="E38" s="819">
        <v>-5.0000000000000001E-3</v>
      </c>
      <c r="G38" s="643"/>
    </row>
    <row r="39" spans="1:7" ht="12.75" customHeight="1">
      <c r="A39" s="1170">
        <v>2022</v>
      </c>
      <c r="B39" s="400" t="s">
        <v>305</v>
      </c>
      <c r="C39" s="820">
        <v>3893.8</v>
      </c>
      <c r="D39" s="820">
        <v>5472</v>
      </c>
      <c r="E39" s="820">
        <v>9365.7999999999993</v>
      </c>
      <c r="G39" s="643"/>
    </row>
    <row r="40" spans="1:7" ht="12.75" customHeight="1">
      <c r="A40" s="1170">
        <v>2022</v>
      </c>
      <c r="B40" s="399" t="s">
        <v>608</v>
      </c>
      <c r="C40" s="819">
        <v>3.0000000000000001E-3</v>
      </c>
      <c r="D40" s="819">
        <v>3.0000000000000001E-3</v>
      </c>
      <c r="E40" s="819">
        <v>3.0000000000000001E-3</v>
      </c>
      <c r="G40" s="643"/>
    </row>
    <row r="41" spans="1:7" ht="12.75" customHeight="1">
      <c r="A41" s="1170">
        <v>2022</v>
      </c>
      <c r="B41" s="401" t="s">
        <v>306</v>
      </c>
      <c r="C41" s="821">
        <v>2998.8</v>
      </c>
      <c r="D41" s="821">
        <v>8819.6</v>
      </c>
      <c r="E41" s="821">
        <v>4880.8999999999996</v>
      </c>
      <c r="G41" s="643"/>
    </row>
    <row r="42" spans="1:7" ht="12.75" customHeight="1">
      <c r="A42" s="1170">
        <v>2022</v>
      </c>
      <c r="B42" s="399" t="s">
        <v>608</v>
      </c>
      <c r="C42" s="819">
        <v>2.4E-2</v>
      </c>
      <c r="D42" s="819">
        <v>-2.5000000000000001E-2</v>
      </c>
      <c r="E42" s="819">
        <v>8.0000000000000002E-3</v>
      </c>
      <c r="G42" s="643"/>
    </row>
    <row r="43" spans="1:7">
      <c r="A43" s="336" t="s">
        <v>228</v>
      </c>
      <c r="B43" s="684"/>
      <c r="C43" s="685"/>
      <c r="D43" s="685"/>
      <c r="E43" s="685"/>
    </row>
    <row r="44" spans="1:7">
      <c r="A44" s="231" t="s">
        <v>561</v>
      </c>
      <c r="B44" s="231"/>
      <c r="C44" s="231"/>
      <c r="D44" s="231"/>
      <c r="E44" s="231"/>
    </row>
  </sheetData>
  <mergeCells count="6">
    <mergeCell ref="A37:A42"/>
    <mergeCell ref="A25:A30"/>
    <mergeCell ref="A31:A36"/>
    <mergeCell ref="A1:E1"/>
    <mergeCell ref="A3:E3"/>
    <mergeCell ref="A6:B6"/>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8"/>
  <dimension ref="A1:E50"/>
  <sheetViews>
    <sheetView showGridLines="0" zoomScaleNormal="100" zoomScaleSheetLayoutView="100" workbookViewId="0">
      <pane xSplit="2" ySplit="6" topLeftCell="C7" activePane="bottomRight" state="frozen"/>
      <selection activeCell="A3" sqref="A3"/>
      <selection pane="topRight" activeCell="A3" sqref="A3"/>
      <selection pane="bottomLeft" activeCell="A3" sqref="A3"/>
      <selection pane="bottomRight" activeCell="C7" sqref="C7:E42"/>
    </sheetView>
  </sheetViews>
  <sheetFormatPr defaultColWidth="9.26953125" defaultRowHeight="12.5"/>
  <cols>
    <col min="1" max="1" width="11" style="208" customWidth="1"/>
    <col min="2" max="5" width="15.7265625" style="208" customWidth="1"/>
    <col min="6" max="16384" width="9.26953125" style="208"/>
  </cols>
  <sheetData>
    <row r="1" spans="1:5" ht="13">
      <c r="A1" s="1061" t="s">
        <v>307</v>
      </c>
      <c r="B1" s="1061"/>
      <c r="C1" s="1061"/>
      <c r="D1" s="1061"/>
      <c r="E1" s="1061"/>
    </row>
    <row r="2" spans="1:5">
      <c r="A2" s="413"/>
    </row>
    <row r="3" spans="1:5" ht="44.25" customHeight="1">
      <c r="A3" s="1175" t="s">
        <v>308</v>
      </c>
      <c r="B3" s="1175"/>
      <c r="C3" s="1175"/>
      <c r="D3" s="1175"/>
      <c r="E3" s="1175"/>
    </row>
    <row r="5" spans="1:5">
      <c r="E5" s="406" t="s">
        <v>301</v>
      </c>
    </row>
    <row r="6" spans="1:5" s="414" customFormat="1" ht="40.15" customHeight="1">
      <c r="A6" s="1172" t="s">
        <v>4</v>
      </c>
      <c r="B6" s="1173"/>
      <c r="C6" s="396" t="s">
        <v>302</v>
      </c>
      <c r="D6" s="396" t="s">
        <v>303</v>
      </c>
      <c r="E6" s="396" t="s">
        <v>45</v>
      </c>
    </row>
    <row r="7" spans="1:5" s="415" customFormat="1" ht="12.75" customHeight="1">
      <c r="A7" s="692">
        <v>2018</v>
      </c>
      <c r="B7" s="407" t="s">
        <v>309</v>
      </c>
      <c r="C7" s="827">
        <v>547296</v>
      </c>
      <c r="D7" s="827">
        <v>527633</v>
      </c>
      <c r="E7" s="827">
        <v>1074929</v>
      </c>
    </row>
    <row r="8" spans="1:5" s="415" customFormat="1" ht="12.75" customHeight="1">
      <c r="A8" s="693"/>
      <c r="B8" s="399" t="s">
        <v>607</v>
      </c>
      <c r="C8" s="823">
        <v>-5.7</v>
      </c>
      <c r="D8" s="823">
        <v>-2.9</v>
      </c>
      <c r="E8" s="823">
        <v>-4.3</v>
      </c>
    </row>
    <row r="9" spans="1:5" s="415" customFormat="1" ht="12.75" customHeight="1">
      <c r="A9" s="693"/>
      <c r="B9" s="409" t="s">
        <v>310</v>
      </c>
      <c r="C9" s="824">
        <v>5235.8</v>
      </c>
      <c r="D9" s="824">
        <v>12748</v>
      </c>
      <c r="E9" s="824">
        <v>17983.900000000001</v>
      </c>
    </row>
    <row r="10" spans="1:5" s="415" customFormat="1" ht="12.75" customHeight="1">
      <c r="A10" s="693"/>
      <c r="B10" s="399" t="s">
        <v>607</v>
      </c>
      <c r="C10" s="823">
        <v>-3.3</v>
      </c>
      <c r="D10" s="823">
        <v>-4.4000000000000004</v>
      </c>
      <c r="E10" s="823">
        <v>-4.0999999999999996</v>
      </c>
    </row>
    <row r="11" spans="1:5" s="415" customFormat="1" ht="12.75" customHeight="1">
      <c r="A11" s="693"/>
      <c r="B11" s="400" t="s">
        <v>311</v>
      </c>
      <c r="C11" s="825">
        <v>9566.7000000000007</v>
      </c>
      <c r="D11" s="825">
        <v>24160.799999999999</v>
      </c>
      <c r="E11" s="825">
        <v>16730.3</v>
      </c>
    </row>
    <row r="12" spans="1:5" s="415" customFormat="1" ht="12.75" customHeight="1">
      <c r="A12" s="694"/>
      <c r="B12" s="410" t="s">
        <v>607</v>
      </c>
      <c r="C12" s="826">
        <v>2.5</v>
      </c>
      <c r="D12" s="826">
        <v>-1.6</v>
      </c>
      <c r="E12" s="826">
        <v>0.2</v>
      </c>
    </row>
    <row r="13" spans="1:5" s="415" customFormat="1" ht="12.75" customHeight="1">
      <c r="A13" s="692">
        <v>2019</v>
      </c>
      <c r="B13" s="407" t="s">
        <v>309</v>
      </c>
      <c r="C13" s="827">
        <v>533277</v>
      </c>
      <c r="D13" s="827">
        <v>499413</v>
      </c>
      <c r="E13" s="827">
        <v>1032690</v>
      </c>
    </row>
    <row r="14" spans="1:5" s="415" customFormat="1" ht="12.75" customHeight="1">
      <c r="A14" s="693"/>
      <c r="B14" s="399" t="s">
        <v>607</v>
      </c>
      <c r="C14" s="823">
        <v>-3.8</v>
      </c>
      <c r="D14" s="823">
        <v>-7.5</v>
      </c>
      <c r="E14" s="823">
        <v>-5.6</v>
      </c>
    </row>
    <row r="15" spans="1:5" s="415" customFormat="1" ht="12.75" customHeight="1">
      <c r="A15" s="693"/>
      <c r="B15" s="409" t="s">
        <v>310</v>
      </c>
      <c r="C15" s="824">
        <v>5110</v>
      </c>
      <c r="D15" s="824">
        <v>12196.8</v>
      </c>
      <c r="E15" s="824">
        <v>17306.8</v>
      </c>
    </row>
    <row r="16" spans="1:5" s="415" customFormat="1" ht="12.75" customHeight="1">
      <c r="A16" s="693"/>
      <c r="B16" s="399" t="s">
        <v>607</v>
      </c>
      <c r="C16" s="823">
        <v>-3.1</v>
      </c>
      <c r="D16" s="823">
        <v>-5.4</v>
      </c>
      <c r="E16" s="823">
        <v>-4.7</v>
      </c>
    </row>
    <row r="17" spans="1:5" s="415" customFormat="1" ht="12.75" customHeight="1">
      <c r="A17" s="693"/>
      <c r="B17" s="400" t="s">
        <v>311</v>
      </c>
      <c r="C17" s="825">
        <v>9582.2999999999993</v>
      </c>
      <c r="D17" s="825">
        <v>24422.3</v>
      </c>
      <c r="E17" s="825">
        <v>16759</v>
      </c>
    </row>
    <row r="18" spans="1:5" s="415" customFormat="1" ht="12.75" customHeight="1">
      <c r="A18" s="694"/>
      <c r="B18" s="410" t="s">
        <v>607</v>
      </c>
      <c r="C18" s="826">
        <v>0.2</v>
      </c>
      <c r="D18" s="826">
        <v>1.1000000000000001</v>
      </c>
      <c r="E18" s="826">
        <v>0.2</v>
      </c>
    </row>
    <row r="19" spans="1:5" s="415" customFormat="1" ht="12.75" customHeight="1">
      <c r="A19" s="692">
        <v>2020</v>
      </c>
      <c r="B19" s="407" t="s">
        <v>309</v>
      </c>
      <c r="C19" s="827">
        <v>378959</v>
      </c>
      <c r="D19" s="827">
        <v>471897</v>
      </c>
      <c r="E19" s="827">
        <v>850856</v>
      </c>
    </row>
    <row r="20" spans="1:5" s="415" customFormat="1" ht="12.75" customHeight="1">
      <c r="A20" s="693"/>
      <c r="B20" s="399" t="s">
        <v>607</v>
      </c>
      <c r="C20" s="823">
        <v>-28.9</v>
      </c>
      <c r="D20" s="823">
        <v>-5.5</v>
      </c>
      <c r="E20" s="823">
        <v>-17.600000000000001</v>
      </c>
    </row>
    <row r="21" spans="1:5" s="415" customFormat="1" ht="12.75" customHeight="1">
      <c r="A21" s="693"/>
      <c r="B21" s="409" t="s">
        <v>310</v>
      </c>
      <c r="C21" s="824">
        <v>4238.5</v>
      </c>
      <c r="D21" s="824">
        <v>11971.5</v>
      </c>
      <c r="E21" s="824">
        <v>16210.1</v>
      </c>
    </row>
    <row r="22" spans="1:5" s="415" customFormat="1" ht="12.75" customHeight="1">
      <c r="A22" s="693"/>
      <c r="B22" s="399" t="s">
        <v>607</v>
      </c>
      <c r="C22" s="823">
        <v>-17.100000000000001</v>
      </c>
      <c r="D22" s="823">
        <v>-1.8</v>
      </c>
      <c r="E22" s="823">
        <v>-6.3</v>
      </c>
    </row>
    <row r="23" spans="1:5" s="415" customFormat="1" ht="12.75" customHeight="1">
      <c r="A23" s="693"/>
      <c r="B23" s="400" t="s">
        <v>311</v>
      </c>
      <c r="C23" s="825">
        <v>11184.6</v>
      </c>
      <c r="D23" s="825">
        <v>25369</v>
      </c>
      <c r="E23" s="825">
        <v>19051.5</v>
      </c>
    </row>
    <row r="24" spans="1:5" s="415" customFormat="1" ht="12.75" customHeight="1">
      <c r="A24" s="694"/>
      <c r="B24" s="410" t="s">
        <v>607</v>
      </c>
      <c r="C24" s="826">
        <v>16.7</v>
      </c>
      <c r="D24" s="826">
        <v>3.9</v>
      </c>
      <c r="E24" s="826">
        <v>13.7</v>
      </c>
    </row>
    <row r="25" spans="1:5" s="415" customFormat="1" ht="12.75" customHeight="1">
      <c r="A25" s="1176">
        <v>2021</v>
      </c>
      <c r="B25" s="407" t="s">
        <v>309</v>
      </c>
      <c r="C25" s="827">
        <v>469153</v>
      </c>
      <c r="D25" s="827">
        <v>422249</v>
      </c>
      <c r="E25" s="827">
        <v>891402</v>
      </c>
    </row>
    <row r="26" spans="1:5" s="415" customFormat="1" ht="12.75" customHeight="1">
      <c r="A26" s="1177"/>
      <c r="B26" s="399" t="s">
        <v>607</v>
      </c>
      <c r="C26" s="823">
        <v>23.8</v>
      </c>
      <c r="D26" s="823">
        <v>-10.5</v>
      </c>
      <c r="E26" s="823">
        <v>4.8</v>
      </c>
    </row>
    <row r="27" spans="1:5" s="415" customFormat="1" ht="12.75" customHeight="1">
      <c r="A27" s="1177"/>
      <c r="B27" s="409" t="s">
        <v>310</v>
      </c>
      <c r="C27" s="824">
        <v>4734.5</v>
      </c>
      <c r="D27" s="824">
        <v>11274.6</v>
      </c>
      <c r="E27" s="824">
        <v>16009.1</v>
      </c>
    </row>
    <row r="28" spans="1:5" s="415" customFormat="1" ht="12.75" customHeight="1">
      <c r="A28" s="1177"/>
      <c r="B28" s="399" t="s">
        <v>607</v>
      </c>
      <c r="C28" s="823">
        <v>11.7</v>
      </c>
      <c r="D28" s="823">
        <v>-5.8</v>
      </c>
      <c r="E28" s="823">
        <v>-1.2</v>
      </c>
    </row>
    <row r="29" spans="1:5" s="415" customFormat="1" ht="12.75" customHeight="1">
      <c r="A29" s="1177"/>
      <c r="B29" s="400" t="s">
        <v>311</v>
      </c>
      <c r="C29" s="825">
        <v>10091.6</v>
      </c>
      <c r="D29" s="825">
        <v>26701.200000000001</v>
      </c>
      <c r="E29" s="825">
        <v>17959.400000000001</v>
      </c>
    </row>
    <row r="30" spans="1:5" s="415" customFormat="1" ht="12.75" customHeight="1">
      <c r="A30" s="1178"/>
      <c r="B30" s="410" t="s">
        <v>607</v>
      </c>
      <c r="C30" s="826">
        <v>-9.8000000000000007</v>
      </c>
      <c r="D30" s="826">
        <v>5.3</v>
      </c>
      <c r="E30" s="826">
        <v>-5.7</v>
      </c>
    </row>
    <row r="31" spans="1:5" s="415" customFormat="1" ht="12.75" customHeight="1">
      <c r="A31" s="1176">
        <v>2022</v>
      </c>
      <c r="B31" s="407" t="s">
        <v>309</v>
      </c>
      <c r="C31" s="827">
        <v>492226</v>
      </c>
      <c r="D31" s="827">
        <v>420451</v>
      </c>
      <c r="E31" s="827">
        <v>912677</v>
      </c>
    </row>
    <row r="32" spans="1:5" s="415" customFormat="1" ht="12.75" customHeight="1">
      <c r="A32" s="1177"/>
      <c r="B32" s="399" t="s">
        <v>608</v>
      </c>
      <c r="C32" s="823">
        <v>4.9000000000000004</v>
      </c>
      <c r="D32" s="823">
        <v>-0.4</v>
      </c>
      <c r="E32" s="823">
        <v>2.4</v>
      </c>
    </row>
    <row r="33" spans="1:5" s="415" customFormat="1" ht="12.75" customHeight="1">
      <c r="A33" s="1177"/>
      <c r="B33" s="409" t="s">
        <v>310</v>
      </c>
      <c r="C33" s="824">
        <v>4964.1000000000004</v>
      </c>
      <c r="D33" s="824">
        <v>10976.6</v>
      </c>
      <c r="E33" s="824">
        <v>15940.7</v>
      </c>
    </row>
    <row r="34" spans="1:5" s="415" customFormat="1" ht="12.75" customHeight="1">
      <c r="A34" s="1177"/>
      <c r="B34" s="399" t="s">
        <v>608</v>
      </c>
      <c r="C34" s="823">
        <v>4.8</v>
      </c>
      <c r="D34" s="823">
        <v>-2.6</v>
      </c>
      <c r="E34" s="823">
        <v>-0.4</v>
      </c>
    </row>
    <row r="35" spans="1:5" s="415" customFormat="1" ht="12.75" customHeight="1">
      <c r="A35" s="1177"/>
      <c r="B35" s="400" t="s">
        <v>311</v>
      </c>
      <c r="C35" s="825">
        <v>10085</v>
      </c>
      <c r="D35" s="825">
        <v>26106.7</v>
      </c>
      <c r="E35" s="825">
        <v>17465.900000000001</v>
      </c>
    </row>
    <row r="36" spans="1:5" s="415" customFormat="1" ht="12.75" customHeight="1">
      <c r="A36" s="1178"/>
      <c r="B36" s="410" t="s">
        <v>608</v>
      </c>
      <c r="C36" s="826">
        <v>-0.1</v>
      </c>
      <c r="D36" s="826">
        <v>-2.2000000000000002</v>
      </c>
      <c r="E36" s="826">
        <v>-2.7</v>
      </c>
    </row>
    <row r="37" spans="1:5" s="415" customFormat="1" ht="12.75" customHeight="1">
      <c r="A37" s="1176">
        <v>2023</v>
      </c>
      <c r="B37" s="407" t="s">
        <v>309</v>
      </c>
      <c r="C37" s="827">
        <v>498047</v>
      </c>
      <c r="D37" s="827">
        <v>414135</v>
      </c>
      <c r="E37" s="827">
        <v>912182</v>
      </c>
    </row>
    <row r="38" spans="1:5" s="415" customFormat="1" ht="12.75" customHeight="1">
      <c r="A38" s="1177">
        <v>2022</v>
      </c>
      <c r="B38" s="399" t="s">
        <v>608</v>
      </c>
      <c r="C38" s="823">
        <v>1.2</v>
      </c>
      <c r="D38" s="823">
        <v>-1.5</v>
      </c>
      <c r="E38" s="823">
        <v>-0.1</v>
      </c>
    </row>
    <row r="39" spans="1:5" s="415" customFormat="1" ht="12.75" customHeight="1">
      <c r="A39" s="1177">
        <v>2022</v>
      </c>
      <c r="B39" s="409" t="s">
        <v>310</v>
      </c>
      <c r="C39" s="824">
        <v>4973.3999999999996</v>
      </c>
      <c r="D39" s="824">
        <v>10877.1</v>
      </c>
      <c r="E39" s="824">
        <v>15850.5</v>
      </c>
    </row>
    <row r="40" spans="1:5" s="415" customFormat="1" ht="12.75" customHeight="1">
      <c r="A40" s="1177">
        <v>2022</v>
      </c>
      <c r="B40" s="399" t="s">
        <v>608</v>
      </c>
      <c r="C40" s="823">
        <v>0.2</v>
      </c>
      <c r="D40" s="823">
        <v>-0.9</v>
      </c>
      <c r="E40" s="823">
        <v>-0.6</v>
      </c>
    </row>
    <row r="41" spans="1:5" s="415" customFormat="1" ht="12.75" customHeight="1">
      <c r="A41" s="1177">
        <v>2022</v>
      </c>
      <c r="B41" s="400" t="s">
        <v>311</v>
      </c>
      <c r="C41" s="825">
        <v>9985.7999999999993</v>
      </c>
      <c r="D41" s="825">
        <v>26264.7</v>
      </c>
      <c r="E41" s="825">
        <v>17376.5</v>
      </c>
    </row>
    <row r="42" spans="1:5" s="415" customFormat="1" ht="12.75" customHeight="1">
      <c r="A42" s="1178">
        <v>2022</v>
      </c>
      <c r="B42" s="410" t="s">
        <v>608</v>
      </c>
      <c r="C42" s="826">
        <v>-1</v>
      </c>
      <c r="D42" s="826">
        <v>0.6</v>
      </c>
      <c r="E42" s="826">
        <v>-0.5</v>
      </c>
    </row>
    <row r="43" spans="1:5" ht="13.5" customHeight="1">
      <c r="A43" s="416" t="s">
        <v>228</v>
      </c>
    </row>
    <row r="44" spans="1:5" ht="15.75" customHeight="1">
      <c r="A44" s="417" t="s">
        <v>312</v>
      </c>
      <c r="B44" s="411"/>
      <c r="C44" s="411"/>
      <c r="D44" s="411"/>
      <c r="E44" s="411"/>
    </row>
    <row r="45" spans="1:5" ht="12.75" hidden="1" customHeight="1">
      <c r="A45" s="1174" t="s">
        <v>313</v>
      </c>
      <c r="B45" s="1174"/>
      <c r="C45" s="1174"/>
      <c r="D45" s="1174"/>
      <c r="E45" s="1174"/>
    </row>
    <row r="46" spans="1:5" ht="12.75" hidden="1" customHeight="1">
      <c r="A46" s="1174" t="s">
        <v>313</v>
      </c>
      <c r="B46" s="1174"/>
      <c r="C46" s="1174"/>
      <c r="D46" s="1174"/>
      <c r="E46" s="1174"/>
    </row>
    <row r="47" spans="1:5" ht="12.75" hidden="1" customHeight="1">
      <c r="A47" s="1174" t="s">
        <v>313</v>
      </c>
      <c r="B47" s="1174"/>
      <c r="C47" s="1174"/>
      <c r="D47" s="1174"/>
      <c r="E47" s="1174"/>
    </row>
    <row r="48" spans="1:5" ht="12.75" hidden="1" customHeight="1">
      <c r="A48" s="1174" t="s">
        <v>313</v>
      </c>
      <c r="B48" s="1174"/>
      <c r="C48" s="1174"/>
      <c r="D48" s="1174"/>
      <c r="E48" s="1174"/>
    </row>
    <row r="49" spans="1:5" ht="12.75" hidden="1" customHeight="1">
      <c r="A49" s="1174" t="s">
        <v>313</v>
      </c>
      <c r="B49" s="1174"/>
      <c r="C49" s="1174"/>
      <c r="D49" s="1174"/>
      <c r="E49" s="1174"/>
    </row>
    <row r="50" spans="1:5">
      <c r="A50" s="418" t="s">
        <v>562</v>
      </c>
      <c r="B50" s="241"/>
      <c r="C50" s="241"/>
      <c r="D50" s="412"/>
      <c r="E50" s="412"/>
    </row>
  </sheetData>
  <mergeCells count="11">
    <mergeCell ref="A46:E46"/>
    <mergeCell ref="A47:E47"/>
    <mergeCell ref="A48:E48"/>
    <mergeCell ref="A49:E49"/>
    <mergeCell ref="A1:E1"/>
    <mergeCell ref="A3:E3"/>
    <mergeCell ref="A6:B6"/>
    <mergeCell ref="A45:E45"/>
    <mergeCell ref="A25:A30"/>
    <mergeCell ref="A31:A36"/>
    <mergeCell ref="A37:A42"/>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39"/>
  <dimension ref="A1:S244"/>
  <sheetViews>
    <sheetView showGridLines="0" zoomScaleNormal="100" zoomScaleSheetLayoutView="69" workbookViewId="0">
      <pane xSplit="3" ySplit="5" topLeftCell="D223" activePane="bottomRight" state="frozen"/>
      <selection activeCell="A3" sqref="A3"/>
      <selection pane="topRight" activeCell="A3" sqref="A3"/>
      <selection pane="bottomLeft" activeCell="A3" sqref="A3"/>
      <selection pane="bottomRight" activeCell="Q235" sqref="Q235"/>
    </sheetView>
  </sheetViews>
  <sheetFormatPr defaultColWidth="9.26953125" defaultRowHeight="12"/>
  <cols>
    <col min="1" max="1" width="7.7265625" style="427" customWidth="1"/>
    <col min="2" max="2" width="9.26953125" style="427"/>
    <col min="3" max="3" width="15.54296875" style="427" customWidth="1"/>
    <col min="4" max="11" width="8.54296875" style="427" bestFit="1" customWidth="1"/>
    <col min="12" max="12" width="7.7265625" style="427" customWidth="1"/>
    <col min="13" max="13" width="8.54296875" style="427" bestFit="1" customWidth="1"/>
    <col min="14" max="14" width="7.7265625" style="427" customWidth="1"/>
    <col min="15" max="15" width="9.7265625" style="427" customWidth="1"/>
    <col min="16" max="16" width="10.26953125" style="427" customWidth="1"/>
    <col min="17" max="17" width="9.453125" style="427" bestFit="1" customWidth="1"/>
    <col min="18" max="18" width="12.1796875" style="427" customWidth="1"/>
    <col min="19" max="19" width="5.453125" style="427" customWidth="1"/>
    <col min="20" max="16384" width="9.26953125" style="427"/>
  </cols>
  <sheetData>
    <row r="1" spans="1:18" ht="17.25" customHeight="1">
      <c r="A1" s="1208" t="s">
        <v>314</v>
      </c>
      <c r="B1" s="1208"/>
      <c r="C1" s="1208"/>
      <c r="D1" s="1208"/>
      <c r="E1" s="1208"/>
      <c r="F1" s="1208"/>
      <c r="G1" s="1208"/>
      <c r="H1" s="1208"/>
      <c r="I1" s="1208"/>
      <c r="J1" s="1208"/>
      <c r="K1" s="1208"/>
      <c r="L1" s="1208"/>
      <c r="M1" s="1208"/>
      <c r="N1" s="1208"/>
      <c r="O1" s="1208"/>
      <c r="P1" s="1208"/>
      <c r="Q1" s="1208"/>
      <c r="R1" s="1208"/>
    </row>
    <row r="2" spans="1:18" ht="7.5" customHeight="1"/>
    <row r="3" spans="1:18" ht="47.25" customHeight="1">
      <c r="A3" s="1209" t="s">
        <v>315</v>
      </c>
      <c r="B3" s="1210"/>
      <c r="C3" s="1210"/>
      <c r="D3" s="1210"/>
      <c r="E3" s="1210"/>
      <c r="F3" s="1210"/>
      <c r="G3" s="1210"/>
      <c r="H3" s="1210"/>
      <c r="I3" s="1210"/>
      <c r="J3" s="1210"/>
      <c r="K3" s="1210"/>
      <c r="L3" s="1210"/>
      <c r="M3" s="1210"/>
      <c r="N3" s="1210"/>
      <c r="O3" s="1210"/>
      <c r="P3" s="1210"/>
      <c r="Q3" s="1210"/>
      <c r="R3" s="1210"/>
    </row>
    <row r="4" spans="1:18" ht="10.5" customHeight="1">
      <c r="A4" s="428"/>
      <c r="B4" s="429"/>
      <c r="C4" s="428"/>
      <c r="D4" s="428"/>
      <c r="E4" s="428"/>
      <c r="F4" s="428"/>
      <c r="G4" s="428"/>
      <c r="H4" s="428"/>
      <c r="I4" s="428"/>
      <c r="J4" s="428"/>
      <c r="K4" s="428"/>
      <c r="L4" s="428"/>
      <c r="M4" s="428"/>
      <c r="N4" s="428"/>
      <c r="O4" s="428"/>
      <c r="Q4" s="428"/>
      <c r="R4" s="430" t="s">
        <v>316</v>
      </c>
    </row>
    <row r="5" spans="1:18" s="432" customFormat="1" ht="18" customHeight="1" thickBot="1">
      <c r="A5" s="1211" t="s">
        <v>4</v>
      </c>
      <c r="B5" s="1212"/>
      <c r="C5" s="1213"/>
      <c r="D5" s="431" t="s">
        <v>317</v>
      </c>
      <c r="E5" s="431">
        <v>11</v>
      </c>
      <c r="F5" s="431">
        <v>10</v>
      </c>
      <c r="G5" s="431">
        <v>9</v>
      </c>
      <c r="H5" s="431">
        <v>8</v>
      </c>
      <c r="I5" s="431">
        <v>7</v>
      </c>
      <c r="J5" s="431">
        <v>6</v>
      </c>
      <c r="K5" s="431">
        <v>5</v>
      </c>
      <c r="L5" s="431">
        <v>4</v>
      </c>
      <c r="M5" s="431">
        <v>3</v>
      </c>
      <c r="N5" s="431">
        <v>2</v>
      </c>
      <c r="O5" s="431">
        <v>1</v>
      </c>
      <c r="P5" s="431" t="s">
        <v>318</v>
      </c>
      <c r="Q5" s="431">
        <v>0</v>
      </c>
      <c r="R5" s="431" t="s">
        <v>319</v>
      </c>
    </row>
    <row r="6" spans="1:18" s="283" customFormat="1" ht="12" customHeight="1">
      <c r="A6" s="1186">
        <v>2011</v>
      </c>
      <c r="B6" s="1188" t="s">
        <v>320</v>
      </c>
      <c r="C6" s="1189"/>
      <c r="D6" s="433">
        <v>7904</v>
      </c>
      <c r="E6" s="433">
        <v>2930</v>
      </c>
      <c r="F6" s="433">
        <v>3971</v>
      </c>
      <c r="G6" s="433">
        <v>5568</v>
      </c>
      <c r="H6" s="433">
        <v>7860</v>
      </c>
      <c r="I6" s="433">
        <v>11394</v>
      </c>
      <c r="J6" s="433">
        <v>17980</v>
      </c>
      <c r="K6" s="433">
        <v>34067</v>
      </c>
      <c r="L6" s="433">
        <v>44496</v>
      </c>
      <c r="M6" s="433">
        <v>81510</v>
      </c>
      <c r="N6" s="433">
        <v>180517</v>
      </c>
      <c r="O6" s="433">
        <v>870821</v>
      </c>
      <c r="P6" s="434">
        <v>1269018</v>
      </c>
      <c r="Q6" s="433">
        <v>1914334</v>
      </c>
      <c r="R6" s="434">
        <v>3183352</v>
      </c>
    </row>
    <row r="7" spans="1:18" s="283" customFormat="1" ht="12" customHeight="1">
      <c r="A7" s="1147"/>
      <c r="B7" s="1190" t="s">
        <v>321</v>
      </c>
      <c r="C7" s="1191"/>
      <c r="D7" s="435">
        <v>253.4374</v>
      </c>
      <c r="E7" s="435">
        <v>89.692587000000003</v>
      </c>
      <c r="F7" s="435">
        <v>140.60094599999999</v>
      </c>
      <c r="G7" s="435">
        <v>186.188491</v>
      </c>
      <c r="H7" s="435">
        <v>207.66791900000001</v>
      </c>
      <c r="I7" s="435">
        <v>259.89891599999999</v>
      </c>
      <c r="J7" s="435">
        <v>319.92743300000001</v>
      </c>
      <c r="K7" s="435">
        <v>411.54893600000003</v>
      </c>
      <c r="L7" s="435">
        <v>520.505224</v>
      </c>
      <c r="M7" s="435">
        <v>913.711142</v>
      </c>
      <c r="N7" s="435">
        <v>1786.3872409999999</v>
      </c>
      <c r="O7" s="435">
        <v>4585.3769050000001</v>
      </c>
      <c r="P7" s="436">
        <v>9674.9431399999994</v>
      </c>
      <c r="Q7" s="435">
        <v>4780.9688569999998</v>
      </c>
      <c r="R7" s="436">
        <v>14455.911996999999</v>
      </c>
    </row>
    <row r="8" spans="1:18" s="283" customFormat="1" ht="12" customHeight="1">
      <c r="A8" s="1147"/>
      <c r="B8" s="1179" t="s">
        <v>322</v>
      </c>
      <c r="C8" s="1180"/>
      <c r="D8" s="436">
        <v>32064.448380566799</v>
      </c>
      <c r="E8" s="436">
        <v>30611.8044368601</v>
      </c>
      <c r="F8" s="436">
        <v>35406.936791740103</v>
      </c>
      <c r="G8" s="436">
        <v>33439.024964080498</v>
      </c>
      <c r="H8" s="436">
        <v>26420.854834605601</v>
      </c>
      <c r="I8" s="436">
        <v>22810.155871511299</v>
      </c>
      <c r="J8" s="436">
        <v>17793.516852057801</v>
      </c>
      <c r="K8" s="436">
        <v>12080.574632342201</v>
      </c>
      <c r="L8" s="436">
        <v>11697.798094210701</v>
      </c>
      <c r="M8" s="436">
        <v>11209.804220341101</v>
      </c>
      <c r="N8" s="436">
        <v>9895.9501930566003</v>
      </c>
      <c r="O8" s="436">
        <v>5265.5791546138998</v>
      </c>
      <c r="P8" s="436">
        <v>7623.9605269586</v>
      </c>
      <c r="Q8" s="436">
        <v>2497.4580491178999</v>
      </c>
      <c r="R8" s="436">
        <v>4541.0975591138003</v>
      </c>
    </row>
    <row r="9" spans="1:18" s="283" customFormat="1" ht="12" customHeight="1">
      <c r="A9" s="1147"/>
      <c r="B9" s="1190" t="s">
        <v>323</v>
      </c>
      <c r="C9" s="1191"/>
      <c r="D9" s="435">
        <v>13407</v>
      </c>
      <c r="E9" s="435">
        <v>5015</v>
      </c>
      <c r="F9" s="435">
        <v>7024</v>
      </c>
      <c r="G9" s="435">
        <v>9281</v>
      </c>
      <c r="H9" s="435">
        <v>12539</v>
      </c>
      <c r="I9" s="435">
        <v>17308</v>
      </c>
      <c r="J9" s="435">
        <v>25159</v>
      </c>
      <c r="K9" s="435">
        <v>42141</v>
      </c>
      <c r="L9" s="435">
        <v>56249</v>
      </c>
      <c r="M9" s="435">
        <v>92097</v>
      </c>
      <c r="N9" s="435">
        <v>170639</v>
      </c>
      <c r="O9" s="435">
        <v>286171</v>
      </c>
      <c r="P9" s="436">
        <v>737030</v>
      </c>
      <c r="Q9" s="435">
        <v>787400</v>
      </c>
      <c r="R9" s="436">
        <v>1524432</v>
      </c>
    </row>
    <row r="10" spans="1:18" s="283" customFormat="1" ht="12" customHeight="1">
      <c r="A10" s="1147"/>
      <c r="B10" s="1190" t="s">
        <v>324</v>
      </c>
      <c r="C10" s="1191"/>
      <c r="D10" s="435">
        <v>701.62312099999997</v>
      </c>
      <c r="E10" s="435">
        <v>257.37973</v>
      </c>
      <c r="F10" s="435">
        <v>333.78664099999997</v>
      </c>
      <c r="G10" s="435">
        <v>469.71048400000001</v>
      </c>
      <c r="H10" s="435">
        <v>577.80119999999999</v>
      </c>
      <c r="I10" s="435">
        <v>727.18798100000004</v>
      </c>
      <c r="J10" s="435">
        <v>949.46728499999995</v>
      </c>
      <c r="K10" s="435">
        <v>1364.1129989999999</v>
      </c>
      <c r="L10" s="435">
        <v>1443.559</v>
      </c>
      <c r="M10" s="435">
        <v>1926.0748209999999</v>
      </c>
      <c r="N10" s="435">
        <v>2678.7311570000002</v>
      </c>
      <c r="O10" s="435">
        <v>4129.4742889999998</v>
      </c>
      <c r="P10" s="436">
        <v>15558.908708000001</v>
      </c>
      <c r="Q10" s="435">
        <v>6941.7834519999997</v>
      </c>
      <c r="R10" s="436">
        <v>22500.692159999999</v>
      </c>
    </row>
    <row r="11" spans="1:18" s="283" customFormat="1" ht="12" customHeight="1">
      <c r="A11" s="1147"/>
      <c r="B11" s="1179" t="s">
        <v>325</v>
      </c>
      <c r="C11" s="1180"/>
      <c r="D11" s="436">
        <v>52332.596479451102</v>
      </c>
      <c r="E11" s="436">
        <v>51321.980059820598</v>
      </c>
      <c r="F11" s="436">
        <v>47520.877135535302</v>
      </c>
      <c r="G11" s="436">
        <v>50609.900226268699</v>
      </c>
      <c r="H11" s="436">
        <v>46080.325384799398</v>
      </c>
      <c r="I11" s="436">
        <v>42014.558643401899</v>
      </c>
      <c r="J11" s="436">
        <v>37738.673436941099</v>
      </c>
      <c r="K11" s="436">
        <v>32370.209510927602</v>
      </c>
      <c r="L11" s="436">
        <v>25663.727355153002</v>
      </c>
      <c r="M11" s="436">
        <v>20913.5457289597</v>
      </c>
      <c r="N11" s="436">
        <v>15698.235204144399</v>
      </c>
      <c r="O11" s="436">
        <v>14430.093507029</v>
      </c>
      <c r="P11" s="436">
        <v>21110.278696932299</v>
      </c>
      <c r="Q11" s="436">
        <v>8816.0826162051999</v>
      </c>
      <c r="R11" s="436">
        <v>14760.0497496773</v>
      </c>
    </row>
    <row r="12" spans="1:18" s="283" customFormat="1" ht="12" customHeight="1">
      <c r="A12" s="1147"/>
      <c r="B12" s="437" t="s">
        <v>326</v>
      </c>
      <c r="C12" s="440"/>
      <c r="D12" s="435">
        <v>21311</v>
      </c>
      <c r="E12" s="435">
        <v>7945</v>
      </c>
      <c r="F12" s="435">
        <v>10995</v>
      </c>
      <c r="G12" s="435">
        <v>14849</v>
      </c>
      <c r="H12" s="435">
        <v>20399</v>
      </c>
      <c r="I12" s="435">
        <v>28702</v>
      </c>
      <c r="J12" s="435">
        <v>43139</v>
      </c>
      <c r="K12" s="435">
        <v>76208</v>
      </c>
      <c r="L12" s="435">
        <v>100745</v>
      </c>
      <c r="M12" s="435">
        <v>173607</v>
      </c>
      <c r="N12" s="435">
        <v>351156</v>
      </c>
      <c r="O12" s="435">
        <v>1156992</v>
      </c>
      <c r="P12" s="436">
        <v>2006048</v>
      </c>
      <c r="Q12" s="435">
        <v>2701734</v>
      </c>
      <c r="R12" s="436">
        <v>4707784</v>
      </c>
    </row>
    <row r="13" spans="1:18" s="283" customFormat="1" ht="12" customHeight="1">
      <c r="A13" s="1147"/>
      <c r="B13" s="437" t="s">
        <v>327</v>
      </c>
      <c r="C13" s="440"/>
      <c r="D13" s="435">
        <v>955.06052099999999</v>
      </c>
      <c r="E13" s="435">
        <v>347.072317</v>
      </c>
      <c r="F13" s="435">
        <v>474.387587</v>
      </c>
      <c r="G13" s="435">
        <v>655.89897499999995</v>
      </c>
      <c r="H13" s="435">
        <v>785.46911899999998</v>
      </c>
      <c r="I13" s="435">
        <v>987.08689700000002</v>
      </c>
      <c r="J13" s="435">
        <v>1269.394718</v>
      </c>
      <c r="K13" s="435">
        <v>1775.6619350000001</v>
      </c>
      <c r="L13" s="435">
        <v>1964.064224</v>
      </c>
      <c r="M13" s="435">
        <v>2839.7859629999998</v>
      </c>
      <c r="N13" s="435">
        <v>4465.1183979999996</v>
      </c>
      <c r="O13" s="435">
        <v>8714.8511940000008</v>
      </c>
      <c r="P13" s="436">
        <v>25233.851847999998</v>
      </c>
      <c r="Q13" s="435">
        <v>11722.752309</v>
      </c>
      <c r="R13" s="436">
        <v>36956.604157000002</v>
      </c>
    </row>
    <row r="14" spans="1:18" s="283" customFormat="1" ht="12" customHeight="1">
      <c r="A14" s="1147"/>
      <c r="B14" s="1183" t="s">
        <v>328</v>
      </c>
      <c r="C14" s="1180"/>
      <c r="D14" s="436">
        <v>44815.3780207405</v>
      </c>
      <c r="E14" s="436">
        <v>43684.3696664569</v>
      </c>
      <c r="F14" s="436">
        <v>43145.7559799909</v>
      </c>
      <c r="G14" s="436">
        <v>44171.255640110503</v>
      </c>
      <c r="H14" s="436">
        <v>38505.275699789199</v>
      </c>
      <c r="I14" s="436">
        <v>34390.875095812102</v>
      </c>
      <c r="J14" s="436">
        <v>29425.687150837999</v>
      </c>
      <c r="K14" s="436">
        <v>23300.203849989499</v>
      </c>
      <c r="L14" s="436">
        <v>19495.4014988337</v>
      </c>
      <c r="M14" s="436">
        <v>16357.5544937704</v>
      </c>
      <c r="N14" s="436">
        <v>12715.483710943299</v>
      </c>
      <c r="O14" s="436">
        <v>7532.3348769914001</v>
      </c>
      <c r="P14" s="436">
        <v>12578.887368597399</v>
      </c>
      <c r="Q14" s="436">
        <v>4338.9735292223004</v>
      </c>
      <c r="R14" s="436">
        <v>7850.1061554650996</v>
      </c>
    </row>
    <row r="15" spans="1:18" s="283" customFormat="1" ht="12" customHeight="1" thickBot="1">
      <c r="A15" s="1187"/>
      <c r="B15" s="1184" t="s">
        <v>329</v>
      </c>
      <c r="C15" s="1185"/>
      <c r="D15" s="655">
        <v>1.632106558</v>
      </c>
      <c r="E15" s="655">
        <v>1.6765421380000001</v>
      </c>
      <c r="F15" s="655">
        <v>1.3421346618000001</v>
      </c>
      <c r="G15" s="655">
        <v>1.5134980844000001</v>
      </c>
      <c r="H15" s="655">
        <v>1.7440891171999999</v>
      </c>
      <c r="I15" s="655">
        <v>1.8419233468</v>
      </c>
      <c r="J15" s="655">
        <v>2.1209226794</v>
      </c>
      <c r="K15" s="655">
        <v>2.6795256430999999</v>
      </c>
      <c r="L15" s="655">
        <v>2.1938938549000002</v>
      </c>
      <c r="M15" s="655">
        <v>1.8656477239</v>
      </c>
      <c r="N15" s="655">
        <v>1.5863292456</v>
      </c>
      <c r="O15" s="655">
        <v>2.7404570482000001</v>
      </c>
      <c r="P15" s="655">
        <v>2.7689386143000001</v>
      </c>
      <c r="Q15" s="655">
        <v>3.5300223038</v>
      </c>
      <c r="R15" s="655">
        <v>3.2503265031000002</v>
      </c>
    </row>
    <row r="16" spans="1:18" s="283" customFormat="1" ht="12" customHeight="1">
      <c r="A16" s="1186">
        <v>2012</v>
      </c>
      <c r="B16" s="1188" t="s">
        <v>320</v>
      </c>
      <c r="C16" s="1189"/>
      <c r="D16" s="433">
        <v>8572</v>
      </c>
      <c r="E16" s="433">
        <v>2905</v>
      </c>
      <c r="F16" s="433">
        <v>3655</v>
      </c>
      <c r="G16" s="433">
        <v>5113</v>
      </c>
      <c r="H16" s="433">
        <v>7136</v>
      </c>
      <c r="I16" s="433">
        <v>10511</v>
      </c>
      <c r="J16" s="433">
        <v>18869</v>
      </c>
      <c r="K16" s="433">
        <v>25972</v>
      </c>
      <c r="L16" s="433">
        <v>42647</v>
      </c>
      <c r="M16" s="433">
        <v>80508</v>
      </c>
      <c r="N16" s="433">
        <v>160071</v>
      </c>
      <c r="O16" s="433">
        <v>734852</v>
      </c>
      <c r="P16" s="434">
        <v>1100811</v>
      </c>
      <c r="Q16" s="433">
        <v>1647137</v>
      </c>
      <c r="R16" s="434">
        <v>2747948</v>
      </c>
    </row>
    <row r="17" spans="1:18" s="283" customFormat="1" ht="12" customHeight="1">
      <c r="A17" s="1147"/>
      <c r="B17" s="1181" t="s">
        <v>330</v>
      </c>
      <c r="C17" s="1194"/>
      <c r="D17" s="438">
        <v>8.4514170039999996</v>
      </c>
      <c r="E17" s="438">
        <v>-0.85324232079999995</v>
      </c>
      <c r="F17" s="438">
        <v>-7.9576932762999997</v>
      </c>
      <c r="G17" s="438">
        <v>-8.1716954022999992</v>
      </c>
      <c r="H17" s="438">
        <v>-9.2111959288000005</v>
      </c>
      <c r="I17" s="438">
        <v>-7.7496928208</v>
      </c>
      <c r="J17" s="438">
        <v>4.9443826474000003</v>
      </c>
      <c r="K17" s="438">
        <v>-23.761998414899999</v>
      </c>
      <c r="L17" s="438">
        <v>-4.1554297015000001</v>
      </c>
      <c r="M17" s="438">
        <v>-1.2292970188000001</v>
      </c>
      <c r="N17" s="438">
        <v>-11.326357074400001</v>
      </c>
      <c r="O17" s="438">
        <v>-15.6138862062</v>
      </c>
      <c r="P17" s="439">
        <v>-13.2548947296</v>
      </c>
      <c r="Q17" s="438">
        <v>-13.957700171400001</v>
      </c>
      <c r="R17" s="439">
        <v>-13.677532362099999</v>
      </c>
    </row>
    <row r="18" spans="1:18" s="283" customFormat="1" ht="12" customHeight="1">
      <c r="A18" s="1147"/>
      <c r="B18" s="1190" t="s">
        <v>321</v>
      </c>
      <c r="C18" s="1191"/>
      <c r="D18" s="435">
        <v>302.44702000000001</v>
      </c>
      <c r="E18" s="435">
        <v>117.09350499999999</v>
      </c>
      <c r="F18" s="435">
        <v>143.92210900000001</v>
      </c>
      <c r="G18" s="435">
        <v>169.74659800000001</v>
      </c>
      <c r="H18" s="435">
        <v>200.04970800000001</v>
      </c>
      <c r="I18" s="435">
        <v>235.79907399999999</v>
      </c>
      <c r="J18" s="435">
        <v>327.07440500000001</v>
      </c>
      <c r="K18" s="435">
        <v>369.574003</v>
      </c>
      <c r="L18" s="435">
        <v>543.71191899999997</v>
      </c>
      <c r="M18" s="435">
        <v>885.90196300000002</v>
      </c>
      <c r="N18" s="435">
        <v>1737.6341580000001</v>
      </c>
      <c r="O18" s="435">
        <v>4147.5095259999998</v>
      </c>
      <c r="P18" s="436">
        <v>9180.4639879999995</v>
      </c>
      <c r="Q18" s="435">
        <v>3948.319966</v>
      </c>
      <c r="R18" s="436">
        <v>13128.783954</v>
      </c>
    </row>
    <row r="19" spans="1:18" s="283" customFormat="1" ht="12" customHeight="1">
      <c r="A19" s="1147"/>
      <c r="B19" s="1181" t="s">
        <v>330</v>
      </c>
      <c r="C19" s="1182"/>
      <c r="D19" s="438">
        <v>19.337958801700001</v>
      </c>
      <c r="E19" s="438">
        <v>30.549813442200001</v>
      </c>
      <c r="F19" s="438">
        <v>2.3621199533000001</v>
      </c>
      <c r="G19" s="438">
        <v>-8.8307783749999995</v>
      </c>
      <c r="H19" s="438">
        <v>-3.6684582947000002</v>
      </c>
      <c r="I19" s="438">
        <v>-9.2727751122999997</v>
      </c>
      <c r="J19" s="438">
        <v>2.2339353436999998</v>
      </c>
      <c r="K19" s="438">
        <v>-10.1992568388</v>
      </c>
      <c r="L19" s="438">
        <v>4.4584941571999996</v>
      </c>
      <c r="M19" s="438">
        <v>-3.0435416317000001</v>
      </c>
      <c r="N19" s="438">
        <v>-2.7291441564999999</v>
      </c>
      <c r="O19" s="438">
        <v>-9.5492123782</v>
      </c>
      <c r="P19" s="439">
        <v>-5.1109256647999999</v>
      </c>
      <c r="Q19" s="438">
        <v>-17.415902841099999</v>
      </c>
      <c r="R19" s="439">
        <v>-9.1805210441000007</v>
      </c>
    </row>
    <row r="20" spans="1:18" s="283" customFormat="1" ht="12.75" customHeight="1">
      <c r="A20" s="1147"/>
      <c r="B20" s="1179" t="s">
        <v>322</v>
      </c>
      <c r="C20" s="1180"/>
      <c r="D20" s="436">
        <v>35283.133457769502</v>
      </c>
      <c r="E20" s="436">
        <v>40307.574870912198</v>
      </c>
      <c r="F20" s="436">
        <v>39376.774008207904</v>
      </c>
      <c r="G20" s="436">
        <v>33199.021709368302</v>
      </c>
      <c r="H20" s="436">
        <v>28033.871636771299</v>
      </c>
      <c r="I20" s="436">
        <v>22433.552849395899</v>
      </c>
      <c r="J20" s="436">
        <v>17333.9554295405</v>
      </c>
      <c r="K20" s="436">
        <v>14229.7090328046</v>
      </c>
      <c r="L20" s="436">
        <v>12749.124651206401</v>
      </c>
      <c r="M20" s="436">
        <v>11003.8997739355</v>
      </c>
      <c r="N20" s="436">
        <v>10855.3964053451</v>
      </c>
      <c r="O20" s="436">
        <v>5644.0065836386002</v>
      </c>
      <c r="P20" s="436">
        <v>8339.7276989420006</v>
      </c>
      <c r="Q20" s="436">
        <v>2397.0804893581999</v>
      </c>
      <c r="R20" s="436">
        <v>4777.6682651928004</v>
      </c>
    </row>
    <row r="21" spans="1:18" s="283" customFormat="1" ht="12.75" customHeight="1">
      <c r="A21" s="1147"/>
      <c r="B21" s="1181" t="s">
        <v>330</v>
      </c>
      <c r="C21" s="1182"/>
      <c r="D21" s="438">
        <v>10.038173864699999</v>
      </c>
      <c r="E21" s="438">
        <v>31.673305812599999</v>
      </c>
      <c r="F21" s="438">
        <v>11.2120323761</v>
      </c>
      <c r="G21" s="438">
        <v>-0.71773400980000002</v>
      </c>
      <c r="H21" s="438">
        <v>6.1050893782999998</v>
      </c>
      <c r="I21" s="438">
        <v>-1.6510322167</v>
      </c>
      <c r="J21" s="438">
        <v>-2.582746437</v>
      </c>
      <c r="K21" s="438">
        <v>17.790001435099999</v>
      </c>
      <c r="L21" s="438">
        <v>8.9873884686000007</v>
      </c>
      <c r="M21" s="438">
        <v>-1.8368246435</v>
      </c>
      <c r="N21" s="438">
        <v>9.6953419688999993</v>
      </c>
      <c r="O21" s="438">
        <v>7.1868149336</v>
      </c>
      <c r="P21" s="439">
        <v>9.3883903183000008</v>
      </c>
      <c r="Q21" s="438">
        <v>-4.0191890228</v>
      </c>
      <c r="R21" s="439">
        <v>5.2095490793000003</v>
      </c>
    </row>
    <row r="22" spans="1:18" s="283" customFormat="1" ht="12.75" customHeight="1">
      <c r="A22" s="1147"/>
      <c r="B22" s="1190" t="s">
        <v>323</v>
      </c>
      <c r="C22" s="1191"/>
      <c r="D22" s="435">
        <v>14500</v>
      </c>
      <c r="E22" s="435">
        <v>5473</v>
      </c>
      <c r="F22" s="435">
        <v>7221</v>
      </c>
      <c r="G22" s="435">
        <v>9530</v>
      </c>
      <c r="H22" s="435">
        <v>12878</v>
      </c>
      <c r="I22" s="435">
        <v>18634</v>
      </c>
      <c r="J22" s="435">
        <v>29980</v>
      </c>
      <c r="K22" s="435">
        <v>39152</v>
      </c>
      <c r="L22" s="435">
        <v>61891</v>
      </c>
      <c r="M22" s="435">
        <v>104752</v>
      </c>
      <c r="N22" s="435">
        <v>160283</v>
      </c>
      <c r="O22" s="435">
        <v>254943</v>
      </c>
      <c r="P22" s="436">
        <v>719237</v>
      </c>
      <c r="Q22" s="435">
        <v>671415</v>
      </c>
      <c r="R22" s="436">
        <v>1390652</v>
      </c>
    </row>
    <row r="23" spans="1:18" s="283" customFormat="1" ht="12.75" customHeight="1">
      <c r="A23" s="1147"/>
      <c r="B23" s="1181" t="s">
        <v>330</v>
      </c>
      <c r="C23" s="1182"/>
      <c r="D23" s="438">
        <v>8.1524576714000005</v>
      </c>
      <c r="E23" s="438">
        <v>9.1326021934000003</v>
      </c>
      <c r="F23" s="438">
        <v>2.8046697039000001</v>
      </c>
      <c r="G23" s="438">
        <v>2.6829005494999998</v>
      </c>
      <c r="H23" s="438">
        <v>2.7035648775999999</v>
      </c>
      <c r="I23" s="438">
        <v>7.6611971343</v>
      </c>
      <c r="J23" s="438">
        <v>19.162128860399999</v>
      </c>
      <c r="K23" s="438">
        <v>-7.0928549393999996</v>
      </c>
      <c r="L23" s="438">
        <v>10.030400540500001</v>
      </c>
      <c r="M23" s="438">
        <v>13.740947045</v>
      </c>
      <c r="N23" s="438">
        <v>-6.0689525840999998</v>
      </c>
      <c r="O23" s="438">
        <v>-10.912356598000001</v>
      </c>
      <c r="P23" s="439">
        <v>-2.4141486778000001</v>
      </c>
      <c r="Q23" s="438">
        <v>-14.730124460200001</v>
      </c>
      <c r="R23" s="439">
        <v>-8.7757276152999992</v>
      </c>
    </row>
    <row r="24" spans="1:18" s="283" customFormat="1" ht="12.75" customHeight="1">
      <c r="A24" s="1147"/>
      <c r="B24" s="1190" t="s">
        <v>324</v>
      </c>
      <c r="C24" s="1191"/>
      <c r="D24" s="435">
        <v>782.20599100000004</v>
      </c>
      <c r="E24" s="435">
        <v>273.50949600000001</v>
      </c>
      <c r="F24" s="435">
        <v>380.238675</v>
      </c>
      <c r="G24" s="435">
        <v>480.65125499999999</v>
      </c>
      <c r="H24" s="435">
        <v>592.55286799999999</v>
      </c>
      <c r="I24" s="435">
        <v>770.23589900000002</v>
      </c>
      <c r="J24" s="435">
        <v>1047.1801479999999</v>
      </c>
      <c r="K24" s="435">
        <v>1211.799164</v>
      </c>
      <c r="L24" s="435">
        <v>1533.168596</v>
      </c>
      <c r="M24" s="435">
        <v>1959.9385830000001</v>
      </c>
      <c r="N24" s="435">
        <v>2744.7006240000001</v>
      </c>
      <c r="O24" s="435">
        <v>4083.420114</v>
      </c>
      <c r="P24" s="436">
        <v>15859.601413</v>
      </c>
      <c r="Q24" s="435">
        <v>6467.2236320000002</v>
      </c>
      <c r="R24" s="436">
        <v>22326.825045000001</v>
      </c>
    </row>
    <row r="25" spans="1:18" s="283" customFormat="1" ht="12.75" customHeight="1">
      <c r="A25" s="1147"/>
      <c r="B25" s="1181" t="s">
        <v>330</v>
      </c>
      <c r="C25" s="1182"/>
      <c r="D25" s="438">
        <v>11.4852073126</v>
      </c>
      <c r="E25" s="438">
        <v>6.2669138707999998</v>
      </c>
      <c r="F25" s="438">
        <v>13.9166845806</v>
      </c>
      <c r="G25" s="438">
        <v>2.3292584204</v>
      </c>
      <c r="H25" s="438">
        <v>2.5530698101999998</v>
      </c>
      <c r="I25" s="438">
        <v>5.9197785338999998</v>
      </c>
      <c r="J25" s="438">
        <v>10.291335419699999</v>
      </c>
      <c r="K25" s="438">
        <v>-11.1657784298</v>
      </c>
      <c r="L25" s="438">
        <v>6.2075464875000002</v>
      </c>
      <c r="M25" s="438">
        <v>1.7581747931</v>
      </c>
      <c r="N25" s="438">
        <v>2.4627132449000002</v>
      </c>
      <c r="O25" s="438">
        <v>-1.1152551578000001</v>
      </c>
      <c r="P25" s="439">
        <v>1.9326079396</v>
      </c>
      <c r="Q25" s="438">
        <v>-6.8362809540000002</v>
      </c>
      <c r="R25" s="439">
        <v>-0.77271896240000004</v>
      </c>
    </row>
    <row r="26" spans="1:18" s="283" customFormat="1" ht="12.75" customHeight="1">
      <c r="A26" s="1147"/>
      <c r="B26" s="1179" t="s">
        <v>325</v>
      </c>
      <c r="C26" s="1180"/>
      <c r="D26" s="436">
        <v>53945.240758620697</v>
      </c>
      <c r="E26" s="436">
        <v>49974.327790973897</v>
      </c>
      <c r="F26" s="436">
        <v>52657.343165766499</v>
      </c>
      <c r="G26" s="436">
        <v>50435.598635886701</v>
      </c>
      <c r="H26" s="436">
        <v>46012.802298493603</v>
      </c>
      <c r="I26" s="436">
        <v>41334.973650316599</v>
      </c>
      <c r="J26" s="436">
        <v>34929.291127418299</v>
      </c>
      <c r="K26" s="436">
        <v>30951.1433387822</v>
      </c>
      <c r="L26" s="436">
        <v>24772.0766508862</v>
      </c>
      <c r="M26" s="436">
        <v>18710.273627233899</v>
      </c>
      <c r="N26" s="436">
        <v>17124.0906646369</v>
      </c>
      <c r="O26" s="436">
        <v>16016.992480672199</v>
      </c>
      <c r="P26" s="436">
        <v>22050.5916867458</v>
      </c>
      <c r="Q26" s="436">
        <v>9632.2298906041997</v>
      </c>
      <c r="R26" s="436">
        <v>16054.9332579251</v>
      </c>
    </row>
    <row r="27" spans="1:18" s="283" customFormat="1" ht="12.75" customHeight="1">
      <c r="A27" s="1147"/>
      <c r="B27" s="1181" t="s">
        <v>330</v>
      </c>
      <c r="C27" s="1182"/>
      <c r="D27" s="438">
        <v>3.0815292717</v>
      </c>
      <c r="E27" s="438">
        <v>-2.6258773868</v>
      </c>
      <c r="F27" s="438">
        <v>10.808861998899999</v>
      </c>
      <c r="G27" s="438">
        <v>-0.34440216159999998</v>
      </c>
      <c r="H27" s="438">
        <v>-0.1465334408</v>
      </c>
      <c r="I27" s="438">
        <v>-1.6174988266999999</v>
      </c>
      <c r="J27" s="438">
        <v>-7.4443059430999998</v>
      </c>
      <c r="K27" s="438">
        <v>-4.3838646507999997</v>
      </c>
      <c r="L27" s="438">
        <v>-3.4743616620000002</v>
      </c>
      <c r="M27" s="438">
        <v>-10.5351437307</v>
      </c>
      <c r="N27" s="438">
        <v>9.0829028993000005</v>
      </c>
      <c r="O27" s="438">
        <v>10.9971496226</v>
      </c>
      <c r="P27" s="439">
        <v>4.4542897956000003</v>
      </c>
      <c r="Q27" s="438">
        <v>9.2574821485999994</v>
      </c>
      <c r="R27" s="439">
        <v>8.7728939279000002</v>
      </c>
    </row>
    <row r="28" spans="1:18" s="283" customFormat="1" ht="12.75" customHeight="1">
      <c r="A28" s="1147"/>
      <c r="B28" s="437" t="s">
        <v>326</v>
      </c>
      <c r="C28" s="440"/>
      <c r="D28" s="435">
        <v>23072</v>
      </c>
      <c r="E28" s="435">
        <v>8378</v>
      </c>
      <c r="F28" s="435">
        <v>10876</v>
      </c>
      <c r="G28" s="435">
        <v>14643</v>
      </c>
      <c r="H28" s="435">
        <v>20014</v>
      </c>
      <c r="I28" s="435">
        <v>29145</v>
      </c>
      <c r="J28" s="435">
        <v>48849</v>
      </c>
      <c r="K28" s="435">
        <v>65124</v>
      </c>
      <c r="L28" s="435">
        <v>104538</v>
      </c>
      <c r="M28" s="435">
        <v>185260</v>
      </c>
      <c r="N28" s="435">
        <v>320354</v>
      </c>
      <c r="O28" s="435">
        <v>989795</v>
      </c>
      <c r="P28" s="436">
        <v>1820048</v>
      </c>
      <c r="Q28" s="435">
        <v>2318552</v>
      </c>
      <c r="R28" s="436">
        <v>4138600</v>
      </c>
    </row>
    <row r="29" spans="1:18" s="283" customFormat="1" ht="12.75" customHeight="1">
      <c r="A29" s="1147"/>
      <c r="B29" s="1181" t="s">
        <v>330</v>
      </c>
      <c r="C29" s="1182"/>
      <c r="D29" s="438">
        <v>8.2633381822</v>
      </c>
      <c r="E29" s="438">
        <v>5.4499685336999999</v>
      </c>
      <c r="F29" s="438">
        <v>-1.082310141</v>
      </c>
      <c r="G29" s="438">
        <v>-1.3872988079999999</v>
      </c>
      <c r="H29" s="438">
        <v>-1.8873474189999999</v>
      </c>
      <c r="I29" s="438">
        <v>1.5434464497</v>
      </c>
      <c r="J29" s="438">
        <v>13.236282714</v>
      </c>
      <c r="K29" s="438">
        <v>-14.544404786899999</v>
      </c>
      <c r="L29" s="438">
        <v>3.7649511142000001</v>
      </c>
      <c r="M29" s="438">
        <v>6.7122869469999999</v>
      </c>
      <c r="N29" s="438">
        <v>-8.7716000865999995</v>
      </c>
      <c r="O29" s="438">
        <v>-14.45100744</v>
      </c>
      <c r="P29" s="439">
        <v>-9.2719615881999999</v>
      </c>
      <c r="Q29" s="438">
        <v>-14.1828174054</v>
      </c>
      <c r="R29" s="439">
        <v>-12.090274320100001</v>
      </c>
    </row>
    <row r="30" spans="1:18" s="283" customFormat="1" ht="12.75" customHeight="1">
      <c r="A30" s="1147"/>
      <c r="B30" s="437" t="s">
        <v>327</v>
      </c>
      <c r="C30" s="440"/>
      <c r="D30" s="435">
        <v>1084.6530110000001</v>
      </c>
      <c r="E30" s="435">
        <v>390.60300100000001</v>
      </c>
      <c r="F30" s="435">
        <v>524.16078400000004</v>
      </c>
      <c r="G30" s="435">
        <v>650.39785300000005</v>
      </c>
      <c r="H30" s="435">
        <v>792.602576</v>
      </c>
      <c r="I30" s="435">
        <v>1006.034973</v>
      </c>
      <c r="J30" s="435">
        <v>1374.254553</v>
      </c>
      <c r="K30" s="435">
        <v>1581.373167</v>
      </c>
      <c r="L30" s="435">
        <v>2076.8805149999998</v>
      </c>
      <c r="M30" s="435">
        <v>2845.8405459999999</v>
      </c>
      <c r="N30" s="435">
        <v>4482.3347819999999</v>
      </c>
      <c r="O30" s="435">
        <v>8230.9296400000003</v>
      </c>
      <c r="P30" s="436">
        <v>25040.065401</v>
      </c>
      <c r="Q30" s="435">
        <v>10415.543598</v>
      </c>
      <c r="R30" s="436">
        <v>35455.608998999996</v>
      </c>
    </row>
    <row r="31" spans="1:18" s="283" customFormat="1" ht="12.75" customHeight="1">
      <c r="A31" s="1147"/>
      <c r="B31" s="1181" t="s">
        <v>330</v>
      </c>
      <c r="C31" s="1182"/>
      <c r="D31" s="438">
        <v>13.569034333499999</v>
      </c>
      <c r="E31" s="438">
        <v>12.542251821300001</v>
      </c>
      <c r="F31" s="438">
        <v>10.492095148300001</v>
      </c>
      <c r="G31" s="438">
        <v>-0.83871483410000003</v>
      </c>
      <c r="H31" s="438">
        <v>0.90817790639999996</v>
      </c>
      <c r="I31" s="438">
        <v>1.9195955349</v>
      </c>
      <c r="J31" s="438">
        <v>8.2606169312999995</v>
      </c>
      <c r="K31" s="438">
        <v>-10.9417656689</v>
      </c>
      <c r="L31" s="438">
        <v>5.7440225030000001</v>
      </c>
      <c r="M31" s="438">
        <v>0.2132056105</v>
      </c>
      <c r="N31" s="438">
        <v>0.38557508369999999</v>
      </c>
      <c r="O31" s="438">
        <v>-5.5528378307999997</v>
      </c>
      <c r="P31" s="439">
        <v>-0.76796221269999998</v>
      </c>
      <c r="Q31" s="438">
        <v>-11.1510392487</v>
      </c>
      <c r="R31" s="439">
        <v>-4.0615072522000002</v>
      </c>
    </row>
    <row r="32" spans="1:18" s="283" customFormat="1" ht="12.75" customHeight="1">
      <c r="A32" s="1147"/>
      <c r="B32" s="1183" t="s">
        <v>328</v>
      </c>
      <c r="C32" s="1180"/>
      <c r="D32" s="436">
        <v>47011.659630721202</v>
      </c>
      <c r="E32" s="436">
        <v>46622.463714490303</v>
      </c>
      <c r="F32" s="436">
        <v>48194.261125413803</v>
      </c>
      <c r="G32" s="436">
        <v>44416.981014819401</v>
      </c>
      <c r="H32" s="436">
        <v>39602.407115019501</v>
      </c>
      <c r="I32" s="436">
        <v>34518.269788986101</v>
      </c>
      <c r="J32" s="436">
        <v>28132.7059509918</v>
      </c>
      <c r="K32" s="436">
        <v>24282.4944260181</v>
      </c>
      <c r="L32" s="436">
        <v>19867.230241634599</v>
      </c>
      <c r="M32" s="436">
        <v>15361.332969880201</v>
      </c>
      <c r="N32" s="436">
        <v>13991.817745369201</v>
      </c>
      <c r="O32" s="436">
        <v>8315.7923004257991</v>
      </c>
      <c r="P32" s="436">
        <v>13757.914846751301</v>
      </c>
      <c r="Q32" s="436">
        <v>4492.2622386731</v>
      </c>
      <c r="R32" s="436">
        <v>8567.0538343884</v>
      </c>
    </row>
    <row r="33" spans="1:18" s="283" customFormat="1" ht="12.75" customHeight="1">
      <c r="A33" s="1147"/>
      <c r="B33" s="1181" t="s">
        <v>330</v>
      </c>
      <c r="C33" s="1182"/>
      <c r="D33" s="438">
        <v>4.9007320856999996</v>
      </c>
      <c r="E33" s="438">
        <v>6.7257329577</v>
      </c>
      <c r="F33" s="438">
        <v>11.7010469066</v>
      </c>
      <c r="G33" s="438">
        <v>0.55630153849999997</v>
      </c>
      <c r="H33" s="438">
        <v>2.8493015444999998</v>
      </c>
      <c r="I33" s="438">
        <v>0.37043167069999999</v>
      </c>
      <c r="J33" s="438">
        <v>-4.3940560952999999</v>
      </c>
      <c r="K33" s="438">
        <v>4.2158024984000004</v>
      </c>
      <c r="L33" s="438">
        <v>1.9072638377</v>
      </c>
      <c r="M33" s="438">
        <v>-6.0902839986000004</v>
      </c>
      <c r="N33" s="438">
        <v>10.0376365024</v>
      </c>
      <c r="O33" s="438">
        <v>10.4012558686</v>
      </c>
      <c r="P33" s="439">
        <v>9.3730665011000003</v>
      </c>
      <c r="Q33" s="438">
        <v>3.5328334782000002</v>
      </c>
      <c r="R33" s="439">
        <v>9.1329679462000009</v>
      </c>
    </row>
    <row r="34" spans="1:18" s="283" customFormat="1" ht="13.5" customHeight="1" thickBot="1">
      <c r="A34" s="1187"/>
      <c r="B34" s="1184" t="s">
        <v>329</v>
      </c>
      <c r="C34" s="1185"/>
      <c r="D34" s="655">
        <v>1.5289243180000001</v>
      </c>
      <c r="E34" s="655">
        <v>1.2398247216</v>
      </c>
      <c r="F34" s="655">
        <v>1.3372691006999999</v>
      </c>
      <c r="G34" s="655">
        <v>1.5191893025000001</v>
      </c>
      <c r="H34" s="655">
        <v>1.6413288501000001</v>
      </c>
      <c r="I34" s="655">
        <v>1.8425513751</v>
      </c>
      <c r="J34" s="655">
        <v>2.0150790896999999</v>
      </c>
      <c r="K34" s="655">
        <v>2.1751072538999998</v>
      </c>
      <c r="L34" s="655">
        <v>1.9430413716999999</v>
      </c>
      <c r="M34" s="655">
        <v>1.7003311564000001</v>
      </c>
      <c r="N34" s="655">
        <v>1.5774726252</v>
      </c>
      <c r="O34" s="655">
        <v>2.8378762928999999</v>
      </c>
      <c r="P34" s="655">
        <v>2.6440421657000002</v>
      </c>
      <c r="Q34" s="655">
        <v>4.0183172544000003</v>
      </c>
      <c r="R34" s="655">
        <v>3.3604118927000002</v>
      </c>
    </row>
    <row r="35" spans="1:18" s="283" customFormat="1" ht="12.75" customHeight="1">
      <c r="A35" s="1186">
        <v>2013</v>
      </c>
      <c r="B35" s="1188" t="s">
        <v>320</v>
      </c>
      <c r="C35" s="1189"/>
      <c r="D35" s="433">
        <v>11527</v>
      </c>
      <c r="E35" s="433">
        <v>3082</v>
      </c>
      <c r="F35" s="433">
        <v>4074</v>
      </c>
      <c r="G35" s="433">
        <v>5557</v>
      </c>
      <c r="H35" s="433">
        <v>7902</v>
      </c>
      <c r="I35" s="433">
        <v>12962</v>
      </c>
      <c r="J35" s="433">
        <v>16429</v>
      </c>
      <c r="K35" s="433">
        <v>26233</v>
      </c>
      <c r="L35" s="433">
        <v>44145</v>
      </c>
      <c r="M35" s="433">
        <v>69060</v>
      </c>
      <c r="N35" s="433">
        <v>135122</v>
      </c>
      <c r="O35" s="433">
        <v>617867</v>
      </c>
      <c r="P35" s="434">
        <v>953960</v>
      </c>
      <c r="Q35" s="433">
        <v>1541995</v>
      </c>
      <c r="R35" s="434">
        <v>2495955</v>
      </c>
    </row>
    <row r="36" spans="1:18" s="283" customFormat="1" ht="11.5">
      <c r="A36" s="1147"/>
      <c r="B36" s="1181" t="s">
        <v>330</v>
      </c>
      <c r="C36" s="1194"/>
      <c r="D36" s="438">
        <v>34.472701819900003</v>
      </c>
      <c r="E36" s="438">
        <v>6.0929432013999998</v>
      </c>
      <c r="F36" s="438">
        <v>11.46374829</v>
      </c>
      <c r="G36" s="438">
        <v>8.7050078246999991</v>
      </c>
      <c r="H36" s="438">
        <v>10.734304932700001</v>
      </c>
      <c r="I36" s="438">
        <v>23.318428313199998</v>
      </c>
      <c r="J36" s="438">
        <v>-12.9266482934</v>
      </c>
      <c r="K36" s="438">
        <v>1.0049283844000001</v>
      </c>
      <c r="L36" s="438">
        <v>3.5149838202999999</v>
      </c>
      <c r="M36" s="438">
        <v>-14.1194319397</v>
      </c>
      <c r="N36" s="438">
        <v>-15.3757992898</v>
      </c>
      <c r="O36" s="438">
        <v>-15.476586215299999</v>
      </c>
      <c r="P36" s="439">
        <v>-12.996766882699999</v>
      </c>
      <c r="Q36" s="438">
        <v>-5.7743061220999996</v>
      </c>
      <c r="R36" s="439">
        <v>-8.6719654468999998</v>
      </c>
    </row>
    <row r="37" spans="1:18" s="283" customFormat="1" ht="11.5">
      <c r="A37" s="1147"/>
      <c r="B37" s="1190" t="s">
        <v>321</v>
      </c>
      <c r="C37" s="1191"/>
      <c r="D37" s="435">
        <v>321.00041099999999</v>
      </c>
      <c r="E37" s="435">
        <v>100.43521800000001</v>
      </c>
      <c r="F37" s="435">
        <v>131.10252</v>
      </c>
      <c r="G37" s="435">
        <v>148.883477</v>
      </c>
      <c r="H37" s="435">
        <v>194.21254999999999</v>
      </c>
      <c r="I37" s="435">
        <v>259.211184</v>
      </c>
      <c r="J37" s="435">
        <v>321.903369</v>
      </c>
      <c r="K37" s="435">
        <v>399.24435599999998</v>
      </c>
      <c r="L37" s="435">
        <v>527.40281000000004</v>
      </c>
      <c r="M37" s="435">
        <v>813.44478900000001</v>
      </c>
      <c r="N37" s="435">
        <v>1551.330054</v>
      </c>
      <c r="O37" s="435">
        <v>3544.0282339999999</v>
      </c>
      <c r="P37" s="436">
        <v>8312.1989720000001</v>
      </c>
      <c r="Q37" s="435">
        <v>3709.2852590000002</v>
      </c>
      <c r="R37" s="436">
        <v>12021.484231</v>
      </c>
    </row>
    <row r="38" spans="1:18" s="283" customFormat="1" ht="11.5">
      <c r="A38" s="1147"/>
      <c r="B38" s="1181" t="s">
        <v>330</v>
      </c>
      <c r="C38" s="1182"/>
      <c r="D38" s="438">
        <v>6.1344267832000003</v>
      </c>
      <c r="E38" s="438">
        <v>-14.2264825022</v>
      </c>
      <c r="F38" s="438">
        <v>-8.9073104118999993</v>
      </c>
      <c r="G38" s="438">
        <v>-12.2902662284</v>
      </c>
      <c r="H38" s="438">
        <v>-2.9178537966000002</v>
      </c>
      <c r="I38" s="438">
        <v>9.9288388214999994</v>
      </c>
      <c r="J38" s="438">
        <v>-1.5809321426</v>
      </c>
      <c r="K38" s="438">
        <v>8.0282576045000003</v>
      </c>
      <c r="L38" s="438">
        <v>-2.9993802054000001</v>
      </c>
      <c r="M38" s="438">
        <v>-8.1174188316000002</v>
      </c>
      <c r="N38" s="438">
        <v>-10.5935869827</v>
      </c>
      <c r="O38" s="438">
        <v>-14.175618568300001</v>
      </c>
      <c r="P38" s="439">
        <v>-9.2481850917999999</v>
      </c>
      <c r="Q38" s="438">
        <v>-5.4049950450999997</v>
      </c>
      <c r="R38" s="439">
        <v>-8.0960860741000005</v>
      </c>
    </row>
    <row r="39" spans="1:18" s="283" customFormat="1" ht="11.5">
      <c r="A39" s="1147"/>
      <c r="B39" s="1179" t="s">
        <v>322</v>
      </c>
      <c r="C39" s="1180"/>
      <c r="D39" s="436">
        <v>27847.697666348598</v>
      </c>
      <c r="E39" s="436">
        <v>32587.676184295899</v>
      </c>
      <c r="F39" s="436">
        <v>32180.294550809998</v>
      </c>
      <c r="G39" s="436">
        <v>26792.0599244197</v>
      </c>
      <c r="H39" s="436">
        <v>24577.644900025301</v>
      </c>
      <c r="I39" s="436">
        <v>19997.776886283002</v>
      </c>
      <c r="J39" s="436">
        <v>19593.6069754702</v>
      </c>
      <c r="K39" s="436">
        <v>15219.165021156599</v>
      </c>
      <c r="L39" s="436">
        <v>11947.056518292</v>
      </c>
      <c r="M39" s="436">
        <v>11778.812467419601</v>
      </c>
      <c r="N39" s="436">
        <v>11480.958348751499</v>
      </c>
      <c r="O39" s="436">
        <v>5735.9079445899997</v>
      </c>
      <c r="P39" s="436">
        <v>8713.3621661285997</v>
      </c>
      <c r="Q39" s="436">
        <v>2405.5105619668002</v>
      </c>
      <c r="R39" s="436">
        <v>4816.3866059284001</v>
      </c>
    </row>
    <row r="40" spans="1:18" s="283" customFormat="1" ht="11.5">
      <c r="A40" s="1147"/>
      <c r="B40" s="1181" t="s">
        <v>330</v>
      </c>
      <c r="C40" s="1182"/>
      <c r="D40" s="438">
        <v>-21.073626582300001</v>
      </c>
      <c r="E40" s="438">
        <v>-19.152476206599999</v>
      </c>
      <c r="F40" s="438">
        <v>-18.275949817299999</v>
      </c>
      <c r="G40" s="438">
        <v>-19.298646330699999</v>
      </c>
      <c r="H40" s="438">
        <v>-12.328752808500001</v>
      </c>
      <c r="I40" s="438">
        <v>-10.857736086099999</v>
      </c>
      <c r="J40" s="438">
        <v>13.0359833629</v>
      </c>
      <c r="K40" s="438">
        <v>6.9534520071000001</v>
      </c>
      <c r="L40" s="438">
        <v>-6.2911623727999997</v>
      </c>
      <c r="M40" s="438">
        <v>7.0421642272999998</v>
      </c>
      <c r="N40" s="438">
        <v>5.7626817119</v>
      </c>
      <c r="O40" s="438">
        <v>1.628300031</v>
      </c>
      <c r="P40" s="439">
        <v>4.4801758603000001</v>
      </c>
      <c r="Q40" s="438">
        <v>0.351680832</v>
      </c>
      <c r="R40" s="439">
        <v>0.81040245129999999</v>
      </c>
    </row>
    <row r="41" spans="1:18" s="283" customFormat="1" ht="11.5">
      <c r="A41" s="1147"/>
      <c r="B41" s="1190" t="s">
        <v>323</v>
      </c>
      <c r="C41" s="1191"/>
      <c r="D41" s="435">
        <v>15830</v>
      </c>
      <c r="E41" s="435">
        <v>5675</v>
      </c>
      <c r="F41" s="435">
        <v>7250</v>
      </c>
      <c r="G41" s="435">
        <v>9304</v>
      </c>
      <c r="H41" s="435">
        <v>13553</v>
      </c>
      <c r="I41" s="435">
        <v>21244</v>
      </c>
      <c r="J41" s="435">
        <v>27082</v>
      </c>
      <c r="K41" s="435">
        <v>41030</v>
      </c>
      <c r="L41" s="435">
        <v>66332</v>
      </c>
      <c r="M41" s="435">
        <v>96798</v>
      </c>
      <c r="N41" s="435">
        <v>143341</v>
      </c>
      <c r="O41" s="435">
        <v>228445</v>
      </c>
      <c r="P41" s="436">
        <v>675884</v>
      </c>
      <c r="Q41" s="435">
        <v>619813</v>
      </c>
      <c r="R41" s="436">
        <v>1295697</v>
      </c>
    </row>
    <row r="42" spans="1:18" s="283" customFormat="1" ht="11.5">
      <c r="A42" s="1147"/>
      <c r="B42" s="1181" t="s">
        <v>330</v>
      </c>
      <c r="C42" s="1182"/>
      <c r="D42" s="438">
        <v>9.1724137931000005</v>
      </c>
      <c r="E42" s="438">
        <v>3.6908459710999999</v>
      </c>
      <c r="F42" s="438">
        <v>0.40160642569999999</v>
      </c>
      <c r="G42" s="438">
        <v>-2.3714585519</v>
      </c>
      <c r="H42" s="438">
        <v>5.2414971268999997</v>
      </c>
      <c r="I42" s="438">
        <v>14.0188922284</v>
      </c>
      <c r="J42" s="438">
        <v>-9.6634310683999995</v>
      </c>
      <c r="K42" s="438">
        <v>4.7966898242999996</v>
      </c>
      <c r="L42" s="438">
        <v>7.1772499596000001</v>
      </c>
      <c r="M42" s="438">
        <v>-7.4535824235000003</v>
      </c>
      <c r="N42" s="438">
        <v>-10.3989948555</v>
      </c>
      <c r="O42" s="438">
        <v>-10.0606695302</v>
      </c>
      <c r="P42" s="439">
        <v>-5.8427889806</v>
      </c>
      <c r="Q42" s="438">
        <v>-6.9463023265999997</v>
      </c>
      <c r="R42" s="439">
        <v>-6.3739155694000003</v>
      </c>
    </row>
    <row r="43" spans="1:18" s="283" customFormat="1" ht="11.5">
      <c r="A43" s="1147"/>
      <c r="B43" s="1190" t="s">
        <v>324</v>
      </c>
      <c r="C43" s="1191"/>
      <c r="D43" s="435">
        <v>852.34330699999998</v>
      </c>
      <c r="E43" s="435">
        <v>295.62026900000001</v>
      </c>
      <c r="F43" s="435">
        <v>363.36416500000001</v>
      </c>
      <c r="G43" s="435">
        <v>445.64455400000003</v>
      </c>
      <c r="H43" s="435">
        <v>575.647918</v>
      </c>
      <c r="I43" s="435">
        <v>792.52483299999994</v>
      </c>
      <c r="J43" s="435">
        <v>939.27796000000001</v>
      </c>
      <c r="K43" s="435">
        <v>1181.455369</v>
      </c>
      <c r="L43" s="435">
        <v>1500.0145090000001</v>
      </c>
      <c r="M43" s="435">
        <v>1930.8988879999999</v>
      </c>
      <c r="N43" s="435">
        <v>2614.6871310000001</v>
      </c>
      <c r="O43" s="435">
        <v>3907.8340549999998</v>
      </c>
      <c r="P43" s="436">
        <v>15399.312958</v>
      </c>
      <c r="Q43" s="435">
        <v>6156.2779380000002</v>
      </c>
      <c r="R43" s="436">
        <v>21555.590896000002</v>
      </c>
    </row>
    <row r="44" spans="1:18" s="283" customFormat="1" ht="11.5">
      <c r="A44" s="1147"/>
      <c r="B44" s="1181" t="s">
        <v>330</v>
      </c>
      <c r="C44" s="1182"/>
      <c r="D44" s="438">
        <v>8.9666042968999999</v>
      </c>
      <c r="E44" s="438">
        <v>8.0840970142999993</v>
      </c>
      <c r="F44" s="438">
        <v>-4.4378731332000001</v>
      </c>
      <c r="G44" s="438">
        <v>-7.2831590344999997</v>
      </c>
      <c r="H44" s="438">
        <v>-2.8523810238</v>
      </c>
      <c r="I44" s="438">
        <v>2.8950994000999999</v>
      </c>
      <c r="J44" s="438">
        <v>-10.303369678299999</v>
      </c>
      <c r="K44" s="438">
        <v>-2.504028382</v>
      </c>
      <c r="L44" s="438">
        <v>-2.1619611522</v>
      </c>
      <c r="M44" s="438">
        <v>-1.4012784941</v>
      </c>
      <c r="N44" s="438">
        <v>-4.5457064584999998</v>
      </c>
      <c r="O44" s="438">
        <v>-4.0578441347999998</v>
      </c>
      <c r="P44" s="439">
        <v>-2.7954418845000002</v>
      </c>
      <c r="Q44" s="438">
        <v>-4.1957377179000002</v>
      </c>
      <c r="R44" s="439">
        <v>-3.1995250335000001</v>
      </c>
    </row>
    <row r="45" spans="1:18" s="283" customFormat="1" ht="11.5">
      <c r="A45" s="1147"/>
      <c r="B45" s="1179" t="s">
        <v>325</v>
      </c>
      <c r="C45" s="1180"/>
      <c r="D45" s="436">
        <v>53843.544346178198</v>
      </c>
      <c r="E45" s="436">
        <v>52091.677356828201</v>
      </c>
      <c r="F45" s="436">
        <v>50119.195172413798</v>
      </c>
      <c r="G45" s="436">
        <v>47898.167884780698</v>
      </c>
      <c r="H45" s="436">
        <v>42473.837379178003</v>
      </c>
      <c r="I45" s="436">
        <v>37305.819666729403</v>
      </c>
      <c r="J45" s="436">
        <v>34682.739827191501</v>
      </c>
      <c r="K45" s="436">
        <v>28794.915159639299</v>
      </c>
      <c r="L45" s="436">
        <v>22613.738602786001</v>
      </c>
      <c r="M45" s="436">
        <v>19947.714704849299</v>
      </c>
      <c r="N45" s="436">
        <v>18241.027556665598</v>
      </c>
      <c r="O45" s="436">
        <v>17106.235877344701</v>
      </c>
      <c r="P45" s="436">
        <v>22783.958427777601</v>
      </c>
      <c r="Q45" s="436">
        <v>9932.4763081767996</v>
      </c>
      <c r="R45" s="436">
        <v>16636.2898856754</v>
      </c>
    </row>
    <row r="46" spans="1:18" s="283" customFormat="1" ht="11.5">
      <c r="A46" s="1147"/>
      <c r="B46" s="1181" t="s">
        <v>330</v>
      </c>
      <c r="C46" s="1182"/>
      <c r="D46" s="438">
        <v>-0.18851785809999999</v>
      </c>
      <c r="E46" s="438">
        <v>4.2368745302999997</v>
      </c>
      <c r="F46" s="438">
        <v>-4.8201216407</v>
      </c>
      <c r="G46" s="438">
        <v>-5.0310312948</v>
      </c>
      <c r="H46" s="438">
        <v>-7.6912614370999997</v>
      </c>
      <c r="I46" s="438">
        <v>-9.7475663530999999</v>
      </c>
      <c r="J46" s="438">
        <v>-0.70585829909999998</v>
      </c>
      <c r="K46" s="438">
        <v>-6.9665542094999999</v>
      </c>
      <c r="L46" s="438">
        <v>-8.7127860877999996</v>
      </c>
      <c r="M46" s="438">
        <v>6.6136984539999997</v>
      </c>
      <c r="N46" s="438">
        <v>6.5226055730999999</v>
      </c>
      <c r="O46" s="438">
        <v>6.8005488420000004</v>
      </c>
      <c r="P46" s="439">
        <v>3.3258370181000001</v>
      </c>
      <c r="Q46" s="438">
        <v>3.1171018651</v>
      </c>
      <c r="R46" s="439">
        <v>3.6210466802000001</v>
      </c>
    </row>
    <row r="47" spans="1:18" s="283" customFormat="1" ht="11.5">
      <c r="A47" s="1147"/>
      <c r="B47" s="437" t="s">
        <v>326</v>
      </c>
      <c r="C47" s="440"/>
      <c r="D47" s="435">
        <v>27357</v>
      </c>
      <c r="E47" s="435">
        <v>8757</v>
      </c>
      <c r="F47" s="435">
        <v>11324</v>
      </c>
      <c r="G47" s="435">
        <v>14861</v>
      </c>
      <c r="H47" s="435">
        <v>21455</v>
      </c>
      <c r="I47" s="435">
        <v>34206</v>
      </c>
      <c r="J47" s="435">
        <v>43511</v>
      </c>
      <c r="K47" s="435">
        <v>67263</v>
      </c>
      <c r="L47" s="435">
        <v>110477</v>
      </c>
      <c r="M47" s="435">
        <v>165858</v>
      </c>
      <c r="N47" s="435">
        <v>278463</v>
      </c>
      <c r="O47" s="435">
        <v>846312</v>
      </c>
      <c r="P47" s="436">
        <v>1629844</v>
      </c>
      <c r="Q47" s="435">
        <v>2161808</v>
      </c>
      <c r="R47" s="436">
        <v>3791652</v>
      </c>
    </row>
    <row r="48" spans="1:18" s="283" customFormat="1" ht="11.5">
      <c r="A48" s="1147"/>
      <c r="B48" s="1181" t="s">
        <v>330</v>
      </c>
      <c r="C48" s="1182"/>
      <c r="D48" s="438">
        <v>18.572295423</v>
      </c>
      <c r="E48" s="438">
        <v>4.5237526855999999</v>
      </c>
      <c r="F48" s="438">
        <v>4.1191614563999996</v>
      </c>
      <c r="G48" s="438">
        <v>1.4956973091000001</v>
      </c>
      <c r="H48" s="438">
        <v>7.1999600279999996</v>
      </c>
      <c r="I48" s="438">
        <v>17.372954054099999</v>
      </c>
      <c r="J48" s="438">
        <v>-10.923905255199999</v>
      </c>
      <c r="K48" s="438">
        <v>3.2845034089</v>
      </c>
      <c r="L48" s="438">
        <v>5.6832096119999997</v>
      </c>
      <c r="M48" s="438">
        <v>-10.3509037447</v>
      </c>
      <c r="N48" s="438">
        <v>-12.885030502099999</v>
      </c>
      <c r="O48" s="438">
        <v>-14.08</v>
      </c>
      <c r="P48" s="439">
        <v>-10.1662909458</v>
      </c>
      <c r="Q48" s="438">
        <v>-6.1133376068</v>
      </c>
      <c r="R48" s="439">
        <v>-7.8994632319000004</v>
      </c>
    </row>
    <row r="49" spans="1:18" s="283" customFormat="1" ht="11.5">
      <c r="A49" s="1147"/>
      <c r="B49" s="437" t="s">
        <v>327</v>
      </c>
      <c r="C49" s="440"/>
      <c r="D49" s="435">
        <v>1173.3437180000001</v>
      </c>
      <c r="E49" s="435">
        <v>396.05548700000003</v>
      </c>
      <c r="F49" s="435">
        <v>494.46668499999998</v>
      </c>
      <c r="G49" s="435">
        <v>594.52803100000006</v>
      </c>
      <c r="H49" s="435">
        <v>769.86046799999997</v>
      </c>
      <c r="I49" s="435">
        <v>1051.7360169999999</v>
      </c>
      <c r="J49" s="435">
        <v>1261.181329</v>
      </c>
      <c r="K49" s="435">
        <v>1580.6997249999999</v>
      </c>
      <c r="L49" s="435">
        <v>2027.4173189999999</v>
      </c>
      <c r="M49" s="435">
        <v>2744.3436769999998</v>
      </c>
      <c r="N49" s="435">
        <v>4166.0171849999997</v>
      </c>
      <c r="O49" s="435">
        <v>7451.8622889999997</v>
      </c>
      <c r="P49" s="436">
        <v>23711.511930000001</v>
      </c>
      <c r="Q49" s="435">
        <v>9865.5631969999995</v>
      </c>
      <c r="R49" s="436">
        <v>33577.075126999996</v>
      </c>
    </row>
    <row r="50" spans="1:18" s="283" customFormat="1" ht="11.5">
      <c r="A50" s="1147"/>
      <c r="B50" s="1181" t="s">
        <v>330</v>
      </c>
      <c r="C50" s="1182"/>
      <c r="D50" s="438">
        <v>8.1768737190999996</v>
      </c>
      <c r="E50" s="438">
        <v>1.3959150304000001</v>
      </c>
      <c r="F50" s="438">
        <v>-5.6650745164999998</v>
      </c>
      <c r="G50" s="438">
        <v>-8.5899532229000002</v>
      </c>
      <c r="H50" s="438">
        <v>-2.8689061549999999</v>
      </c>
      <c r="I50" s="438">
        <v>4.5437155683999997</v>
      </c>
      <c r="J50" s="438">
        <v>-8.2274066522999991</v>
      </c>
      <c r="K50" s="438">
        <v>-4.25859003E-2</v>
      </c>
      <c r="L50" s="438">
        <v>-2.3811917243999998</v>
      </c>
      <c r="M50" s="438">
        <v>-3.4922039832</v>
      </c>
      <c r="N50" s="438">
        <v>-6.8910639255000001</v>
      </c>
      <c r="O50" s="438">
        <v>-9.1514425229</v>
      </c>
      <c r="P50" s="439">
        <v>-5.1594013921000004</v>
      </c>
      <c r="Q50" s="438">
        <v>-4.6540076015</v>
      </c>
      <c r="R50" s="439">
        <v>-5.0114640974000002</v>
      </c>
    </row>
    <row r="51" spans="1:18" s="283" customFormat="1" ht="11.5">
      <c r="A51" s="1147"/>
      <c r="B51" s="1183" t="s">
        <v>328</v>
      </c>
      <c r="C51" s="1180"/>
      <c r="D51" s="436">
        <v>42890.072668786801</v>
      </c>
      <c r="E51" s="436">
        <v>45227.302386662101</v>
      </c>
      <c r="F51" s="436">
        <v>43665.373101377598</v>
      </c>
      <c r="G51" s="436">
        <v>40005.923625597199</v>
      </c>
      <c r="H51" s="436">
        <v>35882.5666744349</v>
      </c>
      <c r="I51" s="436">
        <v>30747.120885224798</v>
      </c>
      <c r="J51" s="436">
        <v>28985.344602514298</v>
      </c>
      <c r="K51" s="436">
        <v>23500.285818354801</v>
      </c>
      <c r="L51" s="436">
        <v>18351.487811942799</v>
      </c>
      <c r="M51" s="436">
        <v>16546.3449275887</v>
      </c>
      <c r="N51" s="436">
        <v>14960.756671442899</v>
      </c>
      <c r="O51" s="436">
        <v>8805.1005881992005</v>
      </c>
      <c r="P51" s="436">
        <v>14548.3321900746</v>
      </c>
      <c r="Q51" s="436">
        <v>4563.5704914589996</v>
      </c>
      <c r="R51" s="436">
        <v>8855.5265955314007</v>
      </c>
    </row>
    <row r="52" spans="1:18" s="283" customFormat="1" ht="11.5">
      <c r="A52" s="1147"/>
      <c r="B52" s="1181" t="s">
        <v>330</v>
      </c>
      <c r="C52" s="1182"/>
      <c r="D52" s="438">
        <v>-8.7671590289000001</v>
      </c>
      <c r="E52" s="438">
        <v>-2.9924658987999999</v>
      </c>
      <c r="F52" s="438">
        <v>-9.3971521054</v>
      </c>
      <c r="G52" s="438">
        <v>-9.9310157702000001</v>
      </c>
      <c r="H52" s="438">
        <v>-9.3929655077999996</v>
      </c>
      <c r="I52" s="438">
        <v>-10.9250809117</v>
      </c>
      <c r="J52" s="438">
        <v>3.0307736945000001</v>
      </c>
      <c r="K52" s="438">
        <v>-3.2212860588000001</v>
      </c>
      <c r="L52" s="438">
        <v>-7.6293595597000001</v>
      </c>
      <c r="M52" s="438">
        <v>7.7142521423000003</v>
      </c>
      <c r="N52" s="438">
        <v>6.9250396461000001</v>
      </c>
      <c r="O52" s="438">
        <v>5.8840850047000002</v>
      </c>
      <c r="P52" s="439">
        <v>5.7451826975999998</v>
      </c>
      <c r="Q52" s="438">
        <v>1.5873573046</v>
      </c>
      <c r="R52" s="439">
        <v>3.3672341358</v>
      </c>
    </row>
    <row r="53" spans="1:18" s="283" customFormat="1" thickBot="1">
      <c r="A53" s="1187"/>
      <c r="B53" s="1184" t="s">
        <v>329</v>
      </c>
      <c r="C53" s="1185"/>
      <c r="D53" s="655">
        <v>1.9335007507999999</v>
      </c>
      <c r="E53" s="655">
        <v>1.5985084994000001</v>
      </c>
      <c r="F53" s="655">
        <v>1.5574498578</v>
      </c>
      <c r="G53" s="655">
        <v>1.7877747369999999</v>
      </c>
      <c r="H53" s="655">
        <v>1.7281492003000001</v>
      </c>
      <c r="I53" s="655">
        <v>1.8654983440999999</v>
      </c>
      <c r="J53" s="655">
        <v>1.7701049057</v>
      </c>
      <c r="K53" s="655">
        <v>1.8920167511999999</v>
      </c>
      <c r="L53" s="655">
        <v>1.8928292980000001</v>
      </c>
      <c r="M53" s="655">
        <v>1.6935251120999999</v>
      </c>
      <c r="N53" s="655">
        <v>1.5888070492999999</v>
      </c>
      <c r="O53" s="655">
        <v>2.9823065576999999</v>
      </c>
      <c r="P53" s="655">
        <v>2.6148297286000002</v>
      </c>
      <c r="Q53" s="655">
        <v>4.1290512147999996</v>
      </c>
      <c r="R53" s="655">
        <v>3.4541018499999998</v>
      </c>
    </row>
    <row r="54" spans="1:18" s="283" customFormat="1" ht="12.75" customHeight="1">
      <c r="A54" s="1186">
        <v>2014</v>
      </c>
      <c r="B54" s="1188" t="s">
        <v>320</v>
      </c>
      <c r="C54" s="1189"/>
      <c r="D54" s="433">
        <v>8698</v>
      </c>
      <c r="E54" s="433">
        <v>2564</v>
      </c>
      <c r="F54" s="433">
        <v>3393</v>
      </c>
      <c r="G54" s="433">
        <v>4939</v>
      </c>
      <c r="H54" s="433">
        <v>7878</v>
      </c>
      <c r="I54" s="433">
        <v>10092</v>
      </c>
      <c r="J54" s="433">
        <v>15643</v>
      </c>
      <c r="K54" s="433">
        <v>26120</v>
      </c>
      <c r="L54" s="433">
        <v>38831</v>
      </c>
      <c r="M54" s="433">
        <v>59942</v>
      </c>
      <c r="N54" s="433">
        <v>114812</v>
      </c>
      <c r="O54" s="433">
        <v>574872</v>
      </c>
      <c r="P54" s="434">
        <v>867784</v>
      </c>
      <c r="Q54" s="433">
        <v>1511717</v>
      </c>
      <c r="R54" s="434">
        <v>2379501</v>
      </c>
    </row>
    <row r="55" spans="1:18" s="283" customFormat="1" ht="11.5">
      <c r="A55" s="1147"/>
      <c r="B55" s="1197" t="s">
        <v>330</v>
      </c>
      <c r="C55" s="1198"/>
      <c r="D55" s="438">
        <v>-24.5423787629</v>
      </c>
      <c r="E55" s="438">
        <v>-16.807268007800001</v>
      </c>
      <c r="F55" s="438">
        <v>-16.715758468299999</v>
      </c>
      <c r="G55" s="438">
        <v>-11.121108511799999</v>
      </c>
      <c r="H55" s="438">
        <v>-0.3037205771</v>
      </c>
      <c r="I55" s="438">
        <v>-22.141644807900001</v>
      </c>
      <c r="J55" s="438">
        <v>-4.7842230202999998</v>
      </c>
      <c r="K55" s="438">
        <v>-0.4307551557</v>
      </c>
      <c r="L55" s="438">
        <v>-12.0376033526</v>
      </c>
      <c r="M55" s="438">
        <v>-13.2030118737</v>
      </c>
      <c r="N55" s="438">
        <v>-15.0308609997</v>
      </c>
      <c r="O55" s="438">
        <v>-6.9586173076</v>
      </c>
      <c r="P55" s="439">
        <v>-9.0335024529000005</v>
      </c>
      <c r="Q55" s="438">
        <v>-1.9635601931</v>
      </c>
      <c r="R55" s="439">
        <v>-4.6657091173999996</v>
      </c>
    </row>
    <row r="56" spans="1:18" s="283" customFormat="1" ht="11.5">
      <c r="A56" s="1147"/>
      <c r="B56" s="1207" t="s">
        <v>321</v>
      </c>
      <c r="C56" s="1193"/>
      <c r="D56" s="435">
        <v>345.36209200000002</v>
      </c>
      <c r="E56" s="435">
        <v>85.494549000000006</v>
      </c>
      <c r="F56" s="435">
        <v>101.681973</v>
      </c>
      <c r="G56" s="435">
        <v>121.604119</v>
      </c>
      <c r="H56" s="435">
        <v>188.00771599999999</v>
      </c>
      <c r="I56" s="435">
        <v>230.48131699999999</v>
      </c>
      <c r="J56" s="435">
        <v>284.85428999999999</v>
      </c>
      <c r="K56" s="435">
        <v>378.15686099999999</v>
      </c>
      <c r="L56" s="435">
        <v>473.62379800000002</v>
      </c>
      <c r="M56" s="435">
        <v>714.63993600000003</v>
      </c>
      <c r="N56" s="435">
        <v>1391.7001849999999</v>
      </c>
      <c r="O56" s="435">
        <v>3278.2158679999998</v>
      </c>
      <c r="P56" s="436">
        <v>7593.8227040000002</v>
      </c>
      <c r="Q56" s="435">
        <v>3711.6859159999999</v>
      </c>
      <c r="R56" s="436">
        <v>11305.508620000001</v>
      </c>
    </row>
    <row r="57" spans="1:18" s="283" customFormat="1" ht="11.5">
      <c r="A57" s="1147"/>
      <c r="B57" s="1197" t="s">
        <v>330</v>
      </c>
      <c r="C57" s="1198"/>
      <c r="D57" s="438">
        <v>7.5892990056</v>
      </c>
      <c r="E57" s="438">
        <v>-14.875926291100001</v>
      </c>
      <c r="F57" s="438">
        <v>-22.440870701800002</v>
      </c>
      <c r="G57" s="438">
        <v>-18.322622865700001</v>
      </c>
      <c r="H57" s="438">
        <v>-3.1948676849000002</v>
      </c>
      <c r="I57" s="438">
        <v>-11.0835753908</v>
      </c>
      <c r="J57" s="438">
        <v>-11.509379077</v>
      </c>
      <c r="K57" s="438">
        <v>-5.2818517490000003</v>
      </c>
      <c r="L57" s="438">
        <v>-10.1969521171</v>
      </c>
      <c r="M57" s="438">
        <v>-12.146473164</v>
      </c>
      <c r="N57" s="438">
        <v>-10.2898714937</v>
      </c>
      <c r="O57" s="438">
        <v>-7.5002891751999998</v>
      </c>
      <c r="P57" s="439">
        <v>-8.6424334935000005</v>
      </c>
      <c r="Q57" s="438">
        <v>6.4720204399999995E-2</v>
      </c>
      <c r="R57" s="439">
        <v>-5.9558004423000002</v>
      </c>
    </row>
    <row r="58" spans="1:18">
      <c r="A58" s="1147"/>
      <c r="B58" s="1195" t="s">
        <v>322</v>
      </c>
      <c r="C58" s="1196"/>
      <c r="D58" s="436">
        <v>39705.919981605002</v>
      </c>
      <c r="E58" s="436">
        <v>33344.207878315101</v>
      </c>
      <c r="F58" s="436">
        <v>29968.161803713501</v>
      </c>
      <c r="G58" s="436">
        <v>24621.2024701357</v>
      </c>
      <c r="H58" s="436">
        <v>23864.904290429</v>
      </c>
      <c r="I58" s="436">
        <v>22838.021898533501</v>
      </c>
      <c r="J58" s="436">
        <v>18209.696989068601</v>
      </c>
      <c r="K58" s="436">
        <v>14477.674617151601</v>
      </c>
      <c r="L58" s="436">
        <v>12197.0538487291</v>
      </c>
      <c r="M58" s="436">
        <v>11922.1903840379</v>
      </c>
      <c r="N58" s="436">
        <v>12121.5568494582</v>
      </c>
      <c r="O58" s="436">
        <v>5702.5144171224001</v>
      </c>
      <c r="P58" s="436">
        <v>8750.8212919344005</v>
      </c>
      <c r="Q58" s="436">
        <v>2455.2782802601</v>
      </c>
      <c r="R58" s="436">
        <v>4751.2098629082002</v>
      </c>
    </row>
    <row r="59" spans="1:18">
      <c r="A59" s="1147"/>
      <c r="B59" s="1197" t="s">
        <v>331</v>
      </c>
      <c r="C59" s="1202"/>
      <c r="D59" s="438">
        <v>42.582415456100001</v>
      </c>
      <c r="E59" s="438">
        <v>2.3215269777</v>
      </c>
      <c r="F59" s="438">
        <v>-6.8741842732</v>
      </c>
      <c r="G59" s="438">
        <v>-8.1026149554</v>
      </c>
      <c r="H59" s="438">
        <v>-2.8999548675</v>
      </c>
      <c r="I59" s="438">
        <v>14.2028037836</v>
      </c>
      <c r="J59" s="438">
        <v>-7.0630690313000004</v>
      </c>
      <c r="K59" s="438">
        <v>-4.8720833433999999</v>
      </c>
      <c r="L59" s="438">
        <v>2.0925432975999998</v>
      </c>
      <c r="M59" s="438">
        <v>1.2172527325</v>
      </c>
      <c r="N59" s="438">
        <v>5.5796605235000003</v>
      </c>
      <c r="O59" s="438">
        <v>-0.58218381100000005</v>
      </c>
      <c r="P59" s="439">
        <v>0.42990438240000001</v>
      </c>
      <c r="Q59" s="438">
        <v>2.0689045842999998</v>
      </c>
      <c r="R59" s="439">
        <v>-1.3532290564</v>
      </c>
    </row>
    <row r="60" spans="1:18">
      <c r="A60" s="1147"/>
      <c r="B60" s="1207" t="s">
        <v>323</v>
      </c>
      <c r="C60" s="1193"/>
      <c r="D60" s="435">
        <v>17117</v>
      </c>
      <c r="E60" s="435">
        <v>5737</v>
      </c>
      <c r="F60" s="435">
        <v>7110</v>
      </c>
      <c r="G60" s="435">
        <v>10247</v>
      </c>
      <c r="H60" s="435">
        <v>15981</v>
      </c>
      <c r="I60" s="435">
        <v>19777</v>
      </c>
      <c r="J60" s="435">
        <v>28912</v>
      </c>
      <c r="K60" s="435">
        <v>46244</v>
      </c>
      <c r="L60" s="435">
        <v>64717</v>
      </c>
      <c r="M60" s="435">
        <v>89772</v>
      </c>
      <c r="N60" s="435">
        <v>131442</v>
      </c>
      <c r="O60" s="435">
        <v>206227</v>
      </c>
      <c r="P60" s="436">
        <v>643283</v>
      </c>
      <c r="Q60" s="435">
        <v>600909</v>
      </c>
      <c r="R60" s="436">
        <v>1244192</v>
      </c>
    </row>
    <row r="61" spans="1:18">
      <c r="A61" s="1147"/>
      <c r="B61" s="1197" t="s">
        <v>330</v>
      </c>
      <c r="C61" s="1202"/>
      <c r="D61" s="438">
        <v>8.1301326594999992</v>
      </c>
      <c r="E61" s="438">
        <v>1.0925110132</v>
      </c>
      <c r="F61" s="438">
        <v>-1.9310344827999999</v>
      </c>
      <c r="G61" s="438">
        <v>10.1354256234</v>
      </c>
      <c r="H61" s="438">
        <v>17.9148528001</v>
      </c>
      <c r="I61" s="438">
        <v>-6.9054791940999998</v>
      </c>
      <c r="J61" s="438">
        <v>6.7572557417999999</v>
      </c>
      <c r="K61" s="438">
        <v>12.707774798899999</v>
      </c>
      <c r="L61" s="438">
        <v>-2.4347223059999998</v>
      </c>
      <c r="M61" s="438">
        <v>-7.2584144301000002</v>
      </c>
      <c r="N61" s="438">
        <v>-8.3011838902000008</v>
      </c>
      <c r="O61" s="438">
        <v>-9.7257545580000002</v>
      </c>
      <c r="P61" s="439">
        <v>-4.8234608306000002</v>
      </c>
      <c r="Q61" s="438">
        <v>-3.0499521629999999</v>
      </c>
      <c r="R61" s="439">
        <v>-3.9750805937</v>
      </c>
    </row>
    <row r="62" spans="1:18">
      <c r="A62" s="1147"/>
      <c r="B62" s="1207" t="s">
        <v>324</v>
      </c>
      <c r="C62" s="1193"/>
      <c r="D62" s="435">
        <v>932.91950799999995</v>
      </c>
      <c r="E62" s="435">
        <v>295.54747200000003</v>
      </c>
      <c r="F62" s="435">
        <v>348.20761800000002</v>
      </c>
      <c r="G62" s="435">
        <v>465.02874000000003</v>
      </c>
      <c r="H62" s="435">
        <v>626.44256199999995</v>
      </c>
      <c r="I62" s="435">
        <v>683.70498699999996</v>
      </c>
      <c r="J62" s="435">
        <v>887.25526200000002</v>
      </c>
      <c r="K62" s="435">
        <v>1133.860142</v>
      </c>
      <c r="L62" s="435">
        <v>1482.0027150000001</v>
      </c>
      <c r="M62" s="435">
        <v>1899.099191</v>
      </c>
      <c r="N62" s="435">
        <v>2525.6892659999999</v>
      </c>
      <c r="O62" s="435">
        <v>3891.0011469999999</v>
      </c>
      <c r="P62" s="436">
        <v>15170.758610000001</v>
      </c>
      <c r="Q62" s="435">
        <v>5863.3542610000004</v>
      </c>
      <c r="R62" s="436">
        <v>21034.112871000001</v>
      </c>
    </row>
    <row r="63" spans="1:18">
      <c r="A63" s="1147"/>
      <c r="B63" s="1197" t="s">
        <v>330</v>
      </c>
      <c r="C63" s="1202"/>
      <c r="D63" s="438">
        <v>9.4534913735000003</v>
      </c>
      <c r="E63" s="438">
        <v>-2.4625172099999999E-2</v>
      </c>
      <c r="F63" s="438">
        <v>-4.1711727407000003</v>
      </c>
      <c r="G63" s="438">
        <v>4.3496965970000003</v>
      </c>
      <c r="H63" s="438">
        <v>8.8239082279000005</v>
      </c>
      <c r="I63" s="438">
        <v>-13.730780597500001</v>
      </c>
      <c r="J63" s="438">
        <v>-5.5385839140000002</v>
      </c>
      <c r="K63" s="438">
        <v>-4.0285251773999997</v>
      </c>
      <c r="L63" s="438">
        <v>-1.200774652</v>
      </c>
      <c r="M63" s="438">
        <v>-1.6468856653999999</v>
      </c>
      <c r="N63" s="438">
        <v>-3.4037672785000002</v>
      </c>
      <c r="O63" s="438">
        <v>-0.43074776879999999</v>
      </c>
      <c r="P63" s="439">
        <v>-1.4841853570000001</v>
      </c>
      <c r="Q63" s="438">
        <v>-4.7581295054000003</v>
      </c>
      <c r="R63" s="439">
        <v>-2.4192239846999999</v>
      </c>
    </row>
    <row r="64" spans="1:18">
      <c r="A64" s="1147"/>
      <c r="B64" s="1195" t="s">
        <v>325</v>
      </c>
      <c r="C64" s="1196"/>
      <c r="D64" s="436">
        <v>54502.512589823004</v>
      </c>
      <c r="E64" s="436">
        <v>51516.031375283303</v>
      </c>
      <c r="F64" s="436">
        <v>48974.348523206798</v>
      </c>
      <c r="G64" s="436">
        <v>45381.9400800234</v>
      </c>
      <c r="H64" s="436">
        <v>39199.209185908301</v>
      </c>
      <c r="I64" s="436">
        <v>34570.712797694301</v>
      </c>
      <c r="J64" s="436">
        <v>30688.131640841199</v>
      </c>
      <c r="K64" s="436">
        <v>24519.0758152409</v>
      </c>
      <c r="L64" s="436">
        <v>22899.743730395399</v>
      </c>
      <c r="M64" s="436">
        <v>21154.6940137237</v>
      </c>
      <c r="N64" s="436">
        <v>19215.237640936699</v>
      </c>
      <c r="O64" s="436">
        <v>18867.564125938901</v>
      </c>
      <c r="P64" s="436">
        <v>23583.335188400801</v>
      </c>
      <c r="Q64" s="436">
        <v>9757.4745277571001</v>
      </c>
      <c r="R64" s="436">
        <v>16905.8415992066</v>
      </c>
    </row>
    <row r="65" spans="1:18">
      <c r="A65" s="1147"/>
      <c r="B65" s="1197" t="s">
        <v>331</v>
      </c>
      <c r="C65" s="1202"/>
      <c r="D65" s="438">
        <v>1.2238574775</v>
      </c>
      <c r="E65" s="438">
        <v>-1.1050632476</v>
      </c>
      <c r="F65" s="438">
        <v>-2.2842478719999999</v>
      </c>
      <c r="G65" s="438">
        <v>-5.2532861190000002</v>
      </c>
      <c r="H65" s="438">
        <v>-7.7097535691000001</v>
      </c>
      <c r="I65" s="438">
        <v>-7.3315822932000003</v>
      </c>
      <c r="J65" s="438">
        <v>-11.5175681225</v>
      </c>
      <c r="K65" s="438">
        <v>-14.849286135</v>
      </c>
      <c r="L65" s="438">
        <v>1.2647405749</v>
      </c>
      <c r="M65" s="438">
        <v>6.0507147145999998</v>
      </c>
      <c r="N65" s="438">
        <v>5.3407631848000001</v>
      </c>
      <c r="O65" s="438">
        <v>10.2964103922</v>
      </c>
      <c r="P65" s="439">
        <v>3.5085069310999999</v>
      </c>
      <c r="Q65" s="438">
        <v>-1.7619149041</v>
      </c>
      <c r="R65" s="439">
        <v>1.6202633843000001</v>
      </c>
    </row>
    <row r="66" spans="1:18">
      <c r="A66" s="1147"/>
      <c r="B66" s="441" t="s">
        <v>326</v>
      </c>
      <c r="C66" s="442"/>
      <c r="D66" s="435">
        <v>25815</v>
      </c>
      <c r="E66" s="435">
        <v>8301</v>
      </c>
      <c r="F66" s="435">
        <v>10503</v>
      </c>
      <c r="G66" s="435">
        <v>15186</v>
      </c>
      <c r="H66" s="435">
        <v>23859</v>
      </c>
      <c r="I66" s="435">
        <v>29869</v>
      </c>
      <c r="J66" s="435">
        <v>44555</v>
      </c>
      <c r="K66" s="435">
        <v>72364</v>
      </c>
      <c r="L66" s="435">
        <v>103548</v>
      </c>
      <c r="M66" s="435">
        <v>149714</v>
      </c>
      <c r="N66" s="435">
        <v>246254</v>
      </c>
      <c r="O66" s="435">
        <v>781099</v>
      </c>
      <c r="P66" s="436">
        <v>1511067</v>
      </c>
      <c r="Q66" s="435">
        <v>2112626</v>
      </c>
      <c r="R66" s="436">
        <v>3623693</v>
      </c>
    </row>
    <row r="67" spans="1:18">
      <c r="A67" s="1147"/>
      <c r="B67" s="1197" t="s">
        <v>330</v>
      </c>
      <c r="C67" s="1202"/>
      <c r="D67" s="438">
        <v>-5.6365829587</v>
      </c>
      <c r="E67" s="438">
        <v>-5.2072627612</v>
      </c>
      <c r="F67" s="438">
        <v>-7.2500883079999996</v>
      </c>
      <c r="G67" s="438">
        <v>2.1869322386999999</v>
      </c>
      <c r="H67" s="438">
        <v>11.2048473549</v>
      </c>
      <c r="I67" s="438">
        <v>-12.6790621528</v>
      </c>
      <c r="J67" s="438">
        <v>2.3993932568999998</v>
      </c>
      <c r="K67" s="438">
        <v>7.5836641244000003</v>
      </c>
      <c r="L67" s="438">
        <v>-6.2718936973000003</v>
      </c>
      <c r="M67" s="438">
        <v>-9.7336275609000005</v>
      </c>
      <c r="N67" s="438">
        <v>-11.5667072466</v>
      </c>
      <c r="O67" s="438">
        <v>-7.7055506716000002</v>
      </c>
      <c r="P67" s="439">
        <v>-7.2876299818000003</v>
      </c>
      <c r="Q67" s="438">
        <v>-2.2750401515999998</v>
      </c>
      <c r="R67" s="439">
        <v>-4.4297050467999997</v>
      </c>
    </row>
    <row r="68" spans="1:18">
      <c r="A68" s="1147"/>
      <c r="B68" s="441" t="s">
        <v>327</v>
      </c>
      <c r="C68" s="442"/>
      <c r="D68" s="435">
        <v>1278.2816</v>
      </c>
      <c r="E68" s="435">
        <v>381.04202099999998</v>
      </c>
      <c r="F68" s="435">
        <v>449.889591</v>
      </c>
      <c r="G68" s="435">
        <v>586.63285900000005</v>
      </c>
      <c r="H68" s="435">
        <v>814.45027800000003</v>
      </c>
      <c r="I68" s="435">
        <v>914.18630399999995</v>
      </c>
      <c r="J68" s="435">
        <v>1172.1095519999999</v>
      </c>
      <c r="K68" s="435">
        <v>1512.0170029999999</v>
      </c>
      <c r="L68" s="435">
        <v>1955.6265129999999</v>
      </c>
      <c r="M68" s="435">
        <v>2613.7391269999998</v>
      </c>
      <c r="N68" s="435">
        <v>3917.389451</v>
      </c>
      <c r="O68" s="435">
        <v>7169.2170150000002</v>
      </c>
      <c r="P68" s="436">
        <v>22764.581313999999</v>
      </c>
      <c r="Q68" s="435">
        <v>9575.0401770000008</v>
      </c>
      <c r="R68" s="436">
        <v>32339.621491000002</v>
      </c>
    </row>
    <row r="69" spans="1:18">
      <c r="A69" s="1147"/>
      <c r="B69" s="1197" t="s">
        <v>331</v>
      </c>
      <c r="C69" s="1202"/>
      <c r="D69" s="438">
        <v>8.9434903336999998</v>
      </c>
      <c r="E69" s="438">
        <v>-3.7907481383000001</v>
      </c>
      <c r="F69" s="438">
        <v>-9.0151865337999997</v>
      </c>
      <c r="G69" s="438">
        <v>-1.3279730456000001</v>
      </c>
      <c r="H69" s="438">
        <v>5.7919339742</v>
      </c>
      <c r="I69" s="438">
        <v>-13.0783495836</v>
      </c>
      <c r="J69" s="438">
        <v>-7.0625670514000003</v>
      </c>
      <c r="K69" s="438">
        <v>-4.3450834407999999</v>
      </c>
      <c r="L69" s="438">
        <v>-3.5409979645999998</v>
      </c>
      <c r="M69" s="438">
        <v>-4.7590449801999997</v>
      </c>
      <c r="N69" s="438">
        <v>-5.9679958809000002</v>
      </c>
      <c r="O69" s="438">
        <v>-3.7929481656999999</v>
      </c>
      <c r="P69" s="439">
        <v>-3.9935480233999998</v>
      </c>
      <c r="Q69" s="438">
        <v>-2.9448194107000001</v>
      </c>
      <c r="R69" s="439">
        <v>-3.6854122383000001</v>
      </c>
    </row>
    <row r="70" spans="1:18">
      <c r="A70" s="1147"/>
      <c r="B70" s="1203" t="s">
        <v>328</v>
      </c>
      <c r="C70" s="1196"/>
      <c r="D70" s="436">
        <v>49517.009490606302</v>
      </c>
      <c r="E70" s="436">
        <v>45903.146729309701</v>
      </c>
      <c r="F70" s="436">
        <v>42834.389317337897</v>
      </c>
      <c r="G70" s="436">
        <v>38629.847161859601</v>
      </c>
      <c r="H70" s="436">
        <v>34135.977115553898</v>
      </c>
      <c r="I70" s="436">
        <v>30606.525293782899</v>
      </c>
      <c r="J70" s="436">
        <v>26307.0261923465</v>
      </c>
      <c r="K70" s="436">
        <v>20894.602329887799</v>
      </c>
      <c r="L70" s="436">
        <v>18886.183344922199</v>
      </c>
      <c r="M70" s="436">
        <v>17458.2145089972</v>
      </c>
      <c r="N70" s="436">
        <v>15907.9221088795</v>
      </c>
      <c r="O70" s="436">
        <v>9178.3717748966992</v>
      </c>
      <c r="P70" s="436">
        <v>15065.236229763501</v>
      </c>
      <c r="Q70" s="436">
        <v>4532.2930689103996</v>
      </c>
      <c r="R70" s="436">
        <v>8924.4926352756993</v>
      </c>
    </row>
    <row r="71" spans="1:18">
      <c r="A71" s="1147"/>
      <c r="B71" s="1197" t="s">
        <v>331</v>
      </c>
      <c r="C71" s="1202"/>
      <c r="D71" s="438">
        <v>15.4509806337</v>
      </c>
      <c r="E71" s="438">
        <v>1.4943282199000001</v>
      </c>
      <c r="F71" s="438">
        <v>-1.9030726753</v>
      </c>
      <c r="G71" s="438">
        <v>-3.4396817746999999</v>
      </c>
      <c r="H71" s="438">
        <v>-4.8675156789000003</v>
      </c>
      <c r="I71" s="438">
        <v>-0.45726424910000002</v>
      </c>
      <c r="J71" s="438">
        <v>-9.2402503640999996</v>
      </c>
      <c r="K71" s="438">
        <v>-11.087879988399999</v>
      </c>
      <c r="L71" s="438">
        <v>2.9136358777</v>
      </c>
      <c r="M71" s="438">
        <v>5.5110030970999997</v>
      </c>
      <c r="N71" s="438">
        <v>6.3309995493000004</v>
      </c>
      <c r="O71" s="438">
        <v>4.2392609028999999</v>
      </c>
      <c r="P71" s="439">
        <v>3.5530123518000001</v>
      </c>
      <c r="Q71" s="438">
        <v>-0.68537174140000001</v>
      </c>
      <c r="R71" s="439">
        <v>0.77879095050000002</v>
      </c>
    </row>
    <row r="72" spans="1:18" ht="12.5" thickBot="1">
      <c r="A72" s="1187"/>
      <c r="B72" s="1204" t="s">
        <v>329</v>
      </c>
      <c r="C72" s="1205"/>
      <c r="D72" s="655">
        <v>1.3726545718000001</v>
      </c>
      <c r="E72" s="655">
        <v>1.5449769136</v>
      </c>
      <c r="F72" s="655">
        <v>1.6342126302</v>
      </c>
      <c r="G72" s="655">
        <v>1.8432056734</v>
      </c>
      <c r="H72" s="655">
        <v>1.6425462556999999</v>
      </c>
      <c r="I72" s="655">
        <v>1.5137349876999999</v>
      </c>
      <c r="J72" s="655">
        <v>1.6852631682999999</v>
      </c>
      <c r="K72" s="655">
        <v>1.6935783172000001</v>
      </c>
      <c r="L72" s="655">
        <v>1.8774815635</v>
      </c>
      <c r="M72" s="655">
        <v>1.7743965943</v>
      </c>
      <c r="N72" s="655">
        <v>1.5852120218000001</v>
      </c>
      <c r="O72" s="655">
        <v>3.3086394432000001</v>
      </c>
      <c r="P72" s="655">
        <v>2.6949853507000001</v>
      </c>
      <c r="Q72" s="655">
        <v>3.9740809041</v>
      </c>
      <c r="R72" s="655">
        <v>3.5582182406</v>
      </c>
    </row>
    <row r="73" spans="1:18">
      <c r="A73" s="1186">
        <v>2015</v>
      </c>
      <c r="B73" s="1206" t="s">
        <v>320</v>
      </c>
      <c r="C73" s="1201"/>
      <c r="D73" s="433">
        <v>8294</v>
      </c>
      <c r="E73" s="433">
        <v>2463</v>
      </c>
      <c r="F73" s="433">
        <v>3604</v>
      </c>
      <c r="G73" s="433">
        <v>5285</v>
      </c>
      <c r="H73" s="433">
        <v>6358</v>
      </c>
      <c r="I73" s="433">
        <v>9861</v>
      </c>
      <c r="J73" s="433">
        <v>16568</v>
      </c>
      <c r="K73" s="433">
        <v>24754</v>
      </c>
      <c r="L73" s="433">
        <v>35003</v>
      </c>
      <c r="M73" s="433">
        <v>53284</v>
      </c>
      <c r="N73" s="433">
        <v>99893</v>
      </c>
      <c r="O73" s="433">
        <v>547659</v>
      </c>
      <c r="P73" s="434">
        <v>813026</v>
      </c>
      <c r="Q73" s="433">
        <v>1543734</v>
      </c>
      <c r="R73" s="434">
        <v>2356760</v>
      </c>
    </row>
    <row r="74" spans="1:18">
      <c r="A74" s="1147"/>
      <c r="B74" s="1197" t="s">
        <v>330</v>
      </c>
      <c r="C74" s="1198"/>
      <c r="D74" s="438">
        <v>-4.6447459186</v>
      </c>
      <c r="E74" s="438">
        <v>-3.9391575663</v>
      </c>
      <c r="F74" s="438">
        <v>6.218685529</v>
      </c>
      <c r="G74" s="438">
        <v>7.0054666936999999</v>
      </c>
      <c r="H74" s="438">
        <v>-19.294237116000001</v>
      </c>
      <c r="I74" s="438">
        <v>-2.2889417359999999</v>
      </c>
      <c r="J74" s="438">
        <v>5.9131880073999996</v>
      </c>
      <c r="K74" s="438">
        <v>-5.2297090352</v>
      </c>
      <c r="L74" s="438">
        <v>-9.8581030619999996</v>
      </c>
      <c r="M74" s="438">
        <v>-11.1074038237</v>
      </c>
      <c r="N74" s="438">
        <v>-12.9942863115</v>
      </c>
      <c r="O74" s="438">
        <v>-4.7337494260000001</v>
      </c>
      <c r="P74" s="439">
        <v>-6.3100955998000003</v>
      </c>
      <c r="Q74" s="438">
        <v>2.1179228652000002</v>
      </c>
      <c r="R74" s="439">
        <v>-0.9557045784</v>
      </c>
    </row>
    <row r="75" spans="1:18">
      <c r="A75" s="1147"/>
      <c r="B75" s="1207" t="s">
        <v>321</v>
      </c>
      <c r="C75" s="1193"/>
      <c r="D75" s="435">
        <v>318.220101</v>
      </c>
      <c r="E75" s="435">
        <v>75.037385999999998</v>
      </c>
      <c r="F75" s="435">
        <v>119.02677300000001</v>
      </c>
      <c r="G75" s="435">
        <v>138.328315</v>
      </c>
      <c r="H75" s="435">
        <v>172.422483</v>
      </c>
      <c r="I75" s="435">
        <v>227.48984799999999</v>
      </c>
      <c r="J75" s="435">
        <v>272.538793</v>
      </c>
      <c r="K75" s="435">
        <v>355.218254</v>
      </c>
      <c r="L75" s="435">
        <v>445.00366300000002</v>
      </c>
      <c r="M75" s="435">
        <v>654.59257600000001</v>
      </c>
      <c r="N75" s="435">
        <v>1345.5356859999999</v>
      </c>
      <c r="O75" s="435">
        <v>3249.2631329999999</v>
      </c>
      <c r="P75" s="436">
        <v>7372.6770109999998</v>
      </c>
      <c r="Q75" s="435">
        <v>3796.9144080000001</v>
      </c>
      <c r="R75" s="436">
        <v>11169.591419</v>
      </c>
    </row>
    <row r="76" spans="1:18">
      <c r="A76" s="1147"/>
      <c r="B76" s="1181" t="s">
        <v>331</v>
      </c>
      <c r="C76" s="1182"/>
      <c r="D76" s="438">
        <v>-7.8589954220999996</v>
      </c>
      <c r="E76" s="438">
        <v>-12.231379804099999</v>
      </c>
      <c r="F76" s="438">
        <v>17.057890880999999</v>
      </c>
      <c r="G76" s="438">
        <v>13.7529847982</v>
      </c>
      <c r="H76" s="438">
        <v>-8.2896773236999994</v>
      </c>
      <c r="I76" s="438">
        <v>-1.2979225557</v>
      </c>
      <c r="J76" s="438">
        <v>-4.3234374318000004</v>
      </c>
      <c r="K76" s="438">
        <v>-6.0658973473</v>
      </c>
      <c r="L76" s="438">
        <v>-6.0427991837999997</v>
      </c>
      <c r="M76" s="438">
        <v>-8.4024635309000004</v>
      </c>
      <c r="N76" s="438">
        <v>-3.3171296157999999</v>
      </c>
      <c r="O76" s="438">
        <v>-0.88318573779999998</v>
      </c>
      <c r="P76" s="439">
        <v>-2.9121787750000001</v>
      </c>
      <c r="Q76" s="438">
        <v>2.2962204758000002</v>
      </c>
      <c r="R76" s="439">
        <v>-1.2022210196000001</v>
      </c>
    </row>
    <row r="77" spans="1:18">
      <c r="A77" s="1147"/>
      <c r="B77" s="1179" t="s">
        <v>322</v>
      </c>
      <c r="C77" s="1180"/>
      <c r="D77" s="436">
        <v>38367.506751868801</v>
      </c>
      <c r="E77" s="436">
        <v>30465.8489646772</v>
      </c>
      <c r="F77" s="436">
        <v>33026.296614872401</v>
      </c>
      <c r="G77" s="436">
        <v>26173.758751182599</v>
      </c>
      <c r="H77" s="436">
        <v>27118.981283422501</v>
      </c>
      <c r="I77" s="436">
        <v>23069.652976371599</v>
      </c>
      <c r="J77" s="436">
        <v>16449.709862385302</v>
      </c>
      <c r="K77" s="436">
        <v>14349.933505696101</v>
      </c>
      <c r="L77" s="436">
        <v>12713.300659943399</v>
      </c>
      <c r="M77" s="436">
        <v>12284.9744013212</v>
      </c>
      <c r="N77" s="436">
        <v>13469.7695133793</v>
      </c>
      <c r="O77" s="436">
        <v>5933.0041741303003</v>
      </c>
      <c r="P77" s="436">
        <v>9068.1934046389997</v>
      </c>
      <c r="Q77" s="436">
        <v>2459.5651893395998</v>
      </c>
      <c r="R77" s="436">
        <v>4739.3843323036999</v>
      </c>
    </row>
    <row r="78" spans="1:18">
      <c r="A78" s="1147"/>
      <c r="B78" s="1181" t="s">
        <v>331</v>
      </c>
      <c r="C78" s="1182"/>
      <c r="D78" s="438">
        <v>-3.3708153100999998</v>
      </c>
      <c r="E78" s="438">
        <v>-8.6322605837000008</v>
      </c>
      <c r="F78" s="438">
        <v>10.2046125858</v>
      </c>
      <c r="G78" s="438">
        <v>6.3057695209000002</v>
      </c>
      <c r="H78" s="438">
        <v>13.6354076823</v>
      </c>
      <c r="I78" s="438">
        <v>1.0142344152</v>
      </c>
      <c r="J78" s="438">
        <v>-9.6651093521</v>
      </c>
      <c r="K78" s="438">
        <v>-0.88233169229999997</v>
      </c>
      <c r="L78" s="438">
        <v>4.2325533494999998</v>
      </c>
      <c r="M78" s="438">
        <v>3.0429309179000001</v>
      </c>
      <c r="N78" s="438">
        <v>11.122438154299999</v>
      </c>
      <c r="O78" s="438">
        <v>4.0418969624000001</v>
      </c>
      <c r="P78" s="439">
        <v>3.6267694438999998</v>
      </c>
      <c r="Q78" s="438">
        <v>0.17459972309999999</v>
      </c>
      <c r="R78" s="439">
        <v>-0.2488951435</v>
      </c>
    </row>
    <row r="79" spans="1:18">
      <c r="A79" s="1147"/>
      <c r="B79" s="1199" t="s">
        <v>323</v>
      </c>
      <c r="C79" s="1191"/>
      <c r="D79" s="435">
        <v>17815</v>
      </c>
      <c r="E79" s="435">
        <v>5341</v>
      </c>
      <c r="F79" s="435">
        <v>7714</v>
      </c>
      <c r="G79" s="435">
        <v>12134</v>
      </c>
      <c r="H79" s="435">
        <v>15095</v>
      </c>
      <c r="I79" s="435">
        <v>21616</v>
      </c>
      <c r="J79" s="435">
        <v>33223</v>
      </c>
      <c r="K79" s="435">
        <v>44605</v>
      </c>
      <c r="L79" s="435">
        <v>59322</v>
      </c>
      <c r="M79" s="435">
        <v>80887</v>
      </c>
      <c r="N79" s="435">
        <v>118013</v>
      </c>
      <c r="O79" s="435">
        <v>196282</v>
      </c>
      <c r="P79" s="436">
        <v>612047</v>
      </c>
      <c r="Q79" s="435">
        <v>579141</v>
      </c>
      <c r="R79" s="436">
        <v>1191188</v>
      </c>
    </row>
    <row r="80" spans="1:18">
      <c r="A80" s="1147"/>
      <c r="B80" s="1181" t="s">
        <v>331</v>
      </c>
      <c r="C80" s="1182"/>
      <c r="D80" s="438">
        <v>4.0778173745000004</v>
      </c>
      <c r="E80" s="438">
        <v>-6.9025623147999999</v>
      </c>
      <c r="F80" s="438">
        <v>8.4950773557999995</v>
      </c>
      <c r="G80" s="438">
        <v>18.415145896399999</v>
      </c>
      <c r="H80" s="438">
        <v>-5.5440835993000004</v>
      </c>
      <c r="I80" s="438">
        <v>9.2986802851999997</v>
      </c>
      <c r="J80" s="438">
        <v>14.9107636967</v>
      </c>
      <c r="K80" s="438">
        <v>-3.5442435775000001</v>
      </c>
      <c r="L80" s="438">
        <v>-8.3362949457000006</v>
      </c>
      <c r="M80" s="438">
        <v>-9.8972953705000002</v>
      </c>
      <c r="N80" s="438">
        <v>-10.2166735138</v>
      </c>
      <c r="O80" s="438">
        <v>-4.8223559476000002</v>
      </c>
      <c r="P80" s="439">
        <v>-4.8557166907999996</v>
      </c>
      <c r="Q80" s="438">
        <v>-3.6225118945000001</v>
      </c>
      <c r="R80" s="439">
        <v>-4.2601141945999998</v>
      </c>
    </row>
    <row r="81" spans="1:19">
      <c r="A81" s="1147"/>
      <c r="B81" s="443" t="s">
        <v>324</v>
      </c>
      <c r="C81" s="444"/>
      <c r="D81" s="435">
        <v>869.50252999999998</v>
      </c>
      <c r="E81" s="435">
        <v>260.277827</v>
      </c>
      <c r="F81" s="435">
        <v>328.42016999999998</v>
      </c>
      <c r="G81" s="435">
        <v>467.13962299999997</v>
      </c>
      <c r="H81" s="435">
        <v>521.55830600000002</v>
      </c>
      <c r="I81" s="435">
        <v>675.752701</v>
      </c>
      <c r="J81" s="435">
        <v>887.63904600000001</v>
      </c>
      <c r="K81" s="435">
        <v>1164.505185</v>
      </c>
      <c r="L81" s="435">
        <v>1423.540015</v>
      </c>
      <c r="M81" s="435">
        <v>1797.61988</v>
      </c>
      <c r="N81" s="435">
        <v>2495.0534109999999</v>
      </c>
      <c r="O81" s="435">
        <v>3676.4827399999999</v>
      </c>
      <c r="P81" s="436">
        <v>14567.491434</v>
      </c>
      <c r="Q81" s="435">
        <v>5685.2099189999999</v>
      </c>
      <c r="R81" s="436">
        <v>20252.701353</v>
      </c>
    </row>
    <row r="82" spans="1:19">
      <c r="A82" s="1147"/>
      <c r="B82" s="1181" t="s">
        <v>331</v>
      </c>
      <c r="C82" s="1182"/>
      <c r="D82" s="438">
        <v>-6.7976902033000002</v>
      </c>
      <c r="E82" s="438">
        <v>-11.9336649241</v>
      </c>
      <c r="F82" s="438">
        <v>-5.6826579825000003</v>
      </c>
      <c r="G82" s="438">
        <v>0.45392527780000003</v>
      </c>
      <c r="H82" s="438">
        <v>-16.7428368317</v>
      </c>
      <c r="I82" s="438">
        <v>-1.1631165709</v>
      </c>
      <c r="J82" s="438">
        <v>4.3255195699999999E-2</v>
      </c>
      <c r="K82" s="438">
        <v>2.7027180746999999</v>
      </c>
      <c r="L82" s="438">
        <v>-3.9448443251</v>
      </c>
      <c r="M82" s="438">
        <v>-5.3435497987999998</v>
      </c>
      <c r="N82" s="438">
        <v>-1.2129700755999999</v>
      </c>
      <c r="O82" s="438">
        <v>-5.5131931062000001</v>
      </c>
      <c r="P82" s="439">
        <v>-3.9765129188000001</v>
      </c>
      <c r="Q82" s="438">
        <v>-3.0382667339</v>
      </c>
      <c r="R82" s="439">
        <v>-3.7149725438000001</v>
      </c>
    </row>
    <row r="83" spans="1:19">
      <c r="A83" s="1147"/>
      <c r="B83" s="1179" t="s">
        <v>325</v>
      </c>
      <c r="C83" s="1180"/>
      <c r="D83" s="436">
        <v>48807.326971653099</v>
      </c>
      <c r="E83" s="436">
        <v>48732.040254633997</v>
      </c>
      <c r="F83" s="436">
        <v>42574.561835623601</v>
      </c>
      <c r="G83" s="436">
        <v>38498.403082248202</v>
      </c>
      <c r="H83" s="436">
        <v>34551.7261344816</v>
      </c>
      <c r="I83" s="436">
        <v>31261.690460769802</v>
      </c>
      <c r="J83" s="436">
        <v>26717.606658038101</v>
      </c>
      <c r="K83" s="436">
        <v>26107.054926577701</v>
      </c>
      <c r="L83" s="436">
        <v>23996.831108189199</v>
      </c>
      <c r="M83" s="436">
        <v>22223.8416556431</v>
      </c>
      <c r="N83" s="436">
        <v>21142.191207748299</v>
      </c>
      <c r="O83" s="436">
        <v>18730.615848625999</v>
      </c>
      <c r="P83" s="436">
        <v>23801.262703681299</v>
      </c>
      <c r="Q83" s="436">
        <v>9816.6248271145996</v>
      </c>
      <c r="R83" s="436">
        <v>17002.1032389514</v>
      </c>
    </row>
    <row r="84" spans="1:19">
      <c r="A84" s="1147"/>
      <c r="B84" s="1181" t="s">
        <v>330</v>
      </c>
      <c r="C84" s="1182"/>
      <c r="D84" s="438">
        <v>-10.449400124</v>
      </c>
      <c r="E84" s="438">
        <v>-5.4041257572000001</v>
      </c>
      <c r="F84" s="438">
        <v>-13.067630056500001</v>
      </c>
      <c r="G84" s="438">
        <v>-15.168009533399999</v>
      </c>
      <c r="H84" s="438">
        <v>-11.856063293</v>
      </c>
      <c r="I84" s="438">
        <v>-9.5717503897</v>
      </c>
      <c r="J84" s="438">
        <v>-12.938307972800001</v>
      </c>
      <c r="K84" s="438">
        <v>6.4765047560999998</v>
      </c>
      <c r="L84" s="438">
        <v>4.7908281887999999</v>
      </c>
      <c r="M84" s="438">
        <v>5.0539499235000003</v>
      </c>
      <c r="N84" s="438">
        <v>10.0282577963</v>
      </c>
      <c r="O84" s="438">
        <v>-0.72583973430000004</v>
      </c>
      <c r="P84" s="439">
        <v>0.92407419710000005</v>
      </c>
      <c r="Q84" s="438">
        <v>0.60620500919999998</v>
      </c>
      <c r="R84" s="439">
        <v>0.56939868490000001</v>
      </c>
    </row>
    <row r="85" spans="1:19">
      <c r="A85" s="1147"/>
      <c r="B85" s="437" t="s">
        <v>326</v>
      </c>
      <c r="C85" s="440"/>
      <c r="D85" s="435">
        <v>26109</v>
      </c>
      <c r="E85" s="435">
        <v>7804</v>
      </c>
      <c r="F85" s="435">
        <v>11318</v>
      </c>
      <c r="G85" s="435">
        <v>17419</v>
      </c>
      <c r="H85" s="435">
        <v>21453</v>
      </c>
      <c r="I85" s="435">
        <v>31477</v>
      </c>
      <c r="J85" s="435">
        <v>49791</v>
      </c>
      <c r="K85" s="435">
        <v>69359</v>
      </c>
      <c r="L85" s="435">
        <v>94325</v>
      </c>
      <c r="M85" s="435">
        <v>134171</v>
      </c>
      <c r="N85" s="435">
        <v>217906</v>
      </c>
      <c r="O85" s="435">
        <v>743941</v>
      </c>
      <c r="P85" s="436">
        <v>1425073</v>
      </c>
      <c r="Q85" s="435">
        <v>2122875</v>
      </c>
      <c r="R85" s="436">
        <v>3547948</v>
      </c>
    </row>
    <row r="86" spans="1:19">
      <c r="A86" s="1147"/>
      <c r="B86" s="1181" t="s">
        <v>331</v>
      </c>
      <c r="C86" s="1182"/>
      <c r="D86" s="438">
        <v>1.1388727484000001</v>
      </c>
      <c r="E86" s="438">
        <v>-5.9872304541999997</v>
      </c>
      <c r="F86" s="438">
        <v>7.7596877083000004</v>
      </c>
      <c r="G86" s="438">
        <v>14.7043329382</v>
      </c>
      <c r="H86" s="438">
        <v>-10.084244939</v>
      </c>
      <c r="I86" s="438">
        <v>5.3835079848999996</v>
      </c>
      <c r="J86" s="438">
        <v>11.7517674784</v>
      </c>
      <c r="K86" s="438">
        <v>-4.1526173235000003</v>
      </c>
      <c r="L86" s="438">
        <v>-8.9069803376000003</v>
      </c>
      <c r="M86" s="438">
        <v>-10.381794621699999</v>
      </c>
      <c r="N86" s="438">
        <v>-11.5116911807</v>
      </c>
      <c r="O86" s="438">
        <v>-4.7571434607</v>
      </c>
      <c r="P86" s="439">
        <v>-5.6909455372000002</v>
      </c>
      <c r="Q86" s="438">
        <v>0.48513082769999999</v>
      </c>
      <c r="R86" s="439">
        <v>-2.0902708922</v>
      </c>
    </row>
    <row r="87" spans="1:19">
      <c r="A87" s="1147"/>
      <c r="B87" s="437" t="s">
        <v>327</v>
      </c>
      <c r="C87" s="440"/>
      <c r="D87" s="435">
        <v>1187.7226310000001</v>
      </c>
      <c r="E87" s="435">
        <v>335.31521300000003</v>
      </c>
      <c r="F87" s="435">
        <v>447.44694299999998</v>
      </c>
      <c r="G87" s="435">
        <v>605.467938</v>
      </c>
      <c r="H87" s="435">
        <v>693.98078899999996</v>
      </c>
      <c r="I87" s="435">
        <v>903.24254900000005</v>
      </c>
      <c r="J87" s="435">
        <v>1160.1778389999999</v>
      </c>
      <c r="K87" s="435">
        <v>1519.7234390000001</v>
      </c>
      <c r="L87" s="435">
        <v>1868.543678</v>
      </c>
      <c r="M87" s="435">
        <v>2452.2124560000002</v>
      </c>
      <c r="N87" s="435">
        <v>3840.589097</v>
      </c>
      <c r="O87" s="435">
        <v>6925.7458729999998</v>
      </c>
      <c r="P87" s="436">
        <v>21940.168444999999</v>
      </c>
      <c r="Q87" s="435">
        <v>9482.1243269999995</v>
      </c>
      <c r="R87" s="436">
        <v>31422.292772000001</v>
      </c>
    </row>
    <row r="88" spans="1:19">
      <c r="A88" s="1147"/>
      <c r="B88" s="1181" t="s">
        <v>331</v>
      </c>
      <c r="C88" s="1182"/>
      <c r="D88" s="438">
        <v>-7.0844303008000002</v>
      </c>
      <c r="E88" s="438">
        <v>-12.0004633295</v>
      </c>
      <c r="F88" s="438">
        <v>-0.54294387980000003</v>
      </c>
      <c r="G88" s="438">
        <v>3.2107098521999999</v>
      </c>
      <c r="H88" s="438">
        <v>-14.7915093474</v>
      </c>
      <c r="I88" s="438">
        <v>-1.1971033642</v>
      </c>
      <c r="J88" s="438">
        <v>-1.0179690951</v>
      </c>
      <c r="K88" s="438">
        <v>0.50967918909999999</v>
      </c>
      <c r="L88" s="438">
        <v>-4.4529379419000001</v>
      </c>
      <c r="M88" s="438">
        <v>-6.1799079077999997</v>
      </c>
      <c r="N88" s="438">
        <v>-1.9604983104</v>
      </c>
      <c r="O88" s="438">
        <v>-3.3960632171</v>
      </c>
      <c r="P88" s="439">
        <v>-3.621471696</v>
      </c>
      <c r="Q88" s="438">
        <v>-0.9703964504</v>
      </c>
      <c r="R88" s="439">
        <v>-2.8365474816999998</v>
      </c>
    </row>
    <row r="89" spans="1:19">
      <c r="A89" s="1147"/>
      <c r="B89" s="1183" t="s">
        <v>328</v>
      </c>
      <c r="C89" s="1180"/>
      <c r="D89" s="436">
        <v>45490.927687770498</v>
      </c>
      <c r="E89" s="436">
        <v>42967.095463864702</v>
      </c>
      <c r="F89" s="436">
        <v>39534.0999293161</v>
      </c>
      <c r="G89" s="436">
        <v>34759.052643665003</v>
      </c>
      <c r="H89" s="436">
        <v>32348.892415979099</v>
      </c>
      <c r="I89" s="436">
        <v>28695.318772437</v>
      </c>
      <c r="J89" s="436">
        <v>23300.954770942499</v>
      </c>
      <c r="K89" s="436">
        <v>21910.9767874393</v>
      </c>
      <c r="L89" s="436">
        <v>19809.633479989399</v>
      </c>
      <c r="M89" s="436">
        <v>18276.769614894401</v>
      </c>
      <c r="N89" s="436">
        <v>17624.980941323302</v>
      </c>
      <c r="O89" s="436">
        <v>9309.5364726503994</v>
      </c>
      <c r="P89" s="436">
        <v>15395.8207369026</v>
      </c>
      <c r="Q89" s="436">
        <v>4466.6427966789997</v>
      </c>
      <c r="R89" s="436">
        <v>8856.4693653908998</v>
      </c>
    </row>
    <row r="90" spans="1:19">
      <c r="A90" s="1147"/>
      <c r="B90" s="1181" t="s">
        <v>330</v>
      </c>
      <c r="C90" s="1182"/>
      <c r="D90" s="438">
        <v>-8.1307046695</v>
      </c>
      <c r="E90" s="438">
        <v>-6.3961873524000001</v>
      </c>
      <c r="F90" s="438">
        <v>-7.7047658215999997</v>
      </c>
      <c r="G90" s="438">
        <v>-10.020217015</v>
      </c>
      <c r="H90" s="438">
        <v>-5.2351942161</v>
      </c>
      <c r="I90" s="438">
        <v>-6.2444413502999998</v>
      </c>
      <c r="J90" s="438">
        <v>-11.4268766048</v>
      </c>
      <c r="K90" s="438">
        <v>4.8642919425000004</v>
      </c>
      <c r="L90" s="438">
        <v>4.8895540099000003</v>
      </c>
      <c r="M90" s="438">
        <v>4.6886530434000004</v>
      </c>
      <c r="N90" s="438">
        <v>10.793734220499999</v>
      </c>
      <c r="O90" s="438">
        <v>1.4290628116999999</v>
      </c>
      <c r="P90" s="439">
        <v>2.1943532919000002</v>
      </c>
      <c r="Q90" s="438">
        <v>-1.4485001573</v>
      </c>
      <c r="R90" s="439">
        <v>-0.7622088186</v>
      </c>
    </row>
    <row r="91" spans="1:19" ht="12.5" thickBot="1">
      <c r="A91" s="1187"/>
      <c r="B91" s="1184" t="s">
        <v>329</v>
      </c>
      <c r="C91" s="1185"/>
      <c r="D91" s="655">
        <v>1.2721005638</v>
      </c>
      <c r="E91" s="655">
        <v>1.5995628519</v>
      </c>
      <c r="F91" s="655">
        <v>1.2891109873</v>
      </c>
      <c r="G91" s="655">
        <v>1.4708778914</v>
      </c>
      <c r="H91" s="655">
        <v>1.2740790582999999</v>
      </c>
      <c r="I91" s="655">
        <v>1.3551001609</v>
      </c>
      <c r="J91" s="655">
        <v>1.6241992644000001</v>
      </c>
      <c r="K91" s="655">
        <v>1.8193153938</v>
      </c>
      <c r="L91" s="655">
        <v>1.88753745</v>
      </c>
      <c r="M91" s="655">
        <v>1.8090262893</v>
      </c>
      <c r="N91" s="655">
        <v>1.5696030423</v>
      </c>
      <c r="O91" s="655">
        <v>3.1570205075</v>
      </c>
      <c r="P91" s="655">
        <v>2.6246972953999999</v>
      </c>
      <c r="Q91" s="655">
        <v>3.9912033515999998</v>
      </c>
      <c r="R91" s="655">
        <v>3.5874075717</v>
      </c>
    </row>
    <row r="92" spans="1:19">
      <c r="A92" s="1186">
        <v>2016</v>
      </c>
      <c r="B92" s="1200" t="s">
        <v>320</v>
      </c>
      <c r="C92" s="1201"/>
      <c r="D92" s="433">
        <v>8944</v>
      </c>
      <c r="E92" s="433">
        <v>3067</v>
      </c>
      <c r="F92" s="433">
        <v>4806</v>
      </c>
      <c r="G92" s="433">
        <v>5353</v>
      </c>
      <c r="H92" s="433">
        <v>7640</v>
      </c>
      <c r="I92" s="433">
        <v>11953</v>
      </c>
      <c r="J92" s="433">
        <v>17573</v>
      </c>
      <c r="K92" s="433">
        <v>24485</v>
      </c>
      <c r="L92" s="433">
        <v>33390</v>
      </c>
      <c r="M92" s="433">
        <v>48477</v>
      </c>
      <c r="N92" s="433">
        <v>95890</v>
      </c>
      <c r="O92" s="433">
        <v>541922</v>
      </c>
      <c r="P92" s="434">
        <v>803500</v>
      </c>
      <c r="Q92" s="433">
        <v>1603327</v>
      </c>
      <c r="R92" s="434">
        <v>2406827</v>
      </c>
    </row>
    <row r="93" spans="1:19">
      <c r="A93" s="1147"/>
      <c r="B93" s="1197" t="s">
        <v>330</v>
      </c>
      <c r="C93" s="1198"/>
      <c r="D93" s="438">
        <v>7.6680799515000002</v>
      </c>
      <c r="E93" s="438">
        <v>24.5106035889</v>
      </c>
      <c r="F93" s="438">
        <v>33.147787364300001</v>
      </c>
      <c r="G93" s="438">
        <v>1.1391684070999999</v>
      </c>
      <c r="H93" s="438">
        <v>19.596405486399998</v>
      </c>
      <c r="I93" s="438">
        <v>20.639120700199999</v>
      </c>
      <c r="J93" s="438">
        <v>5.4592825981999997</v>
      </c>
      <c r="K93" s="438">
        <v>-1.9276032789999999</v>
      </c>
      <c r="L93" s="438">
        <v>-5.5409958816999998</v>
      </c>
      <c r="M93" s="438">
        <v>-9.5444191344</v>
      </c>
      <c r="N93" s="438">
        <v>-4.3730595182999998</v>
      </c>
      <c r="O93" s="438">
        <v>-1.5747010863999999</v>
      </c>
      <c r="P93" s="439">
        <v>-1.6919049126000001</v>
      </c>
      <c r="Q93" s="438">
        <v>3.0766662373</v>
      </c>
      <c r="R93" s="439">
        <v>1.4294847470000001</v>
      </c>
      <c r="S93" s="283"/>
    </row>
    <row r="94" spans="1:19">
      <c r="A94" s="1147"/>
      <c r="B94" s="1192" t="s">
        <v>321</v>
      </c>
      <c r="C94" s="1193"/>
      <c r="D94" s="435">
        <v>280.74958199999998</v>
      </c>
      <c r="E94" s="435">
        <v>72.938284999999993</v>
      </c>
      <c r="F94" s="435">
        <v>84.917055000000005</v>
      </c>
      <c r="G94" s="435">
        <v>133.871014</v>
      </c>
      <c r="H94" s="435">
        <v>169.42763600000001</v>
      </c>
      <c r="I94" s="435">
        <v>220.83876000000001</v>
      </c>
      <c r="J94" s="435">
        <v>288.06514399999998</v>
      </c>
      <c r="K94" s="435">
        <v>326.01753400000001</v>
      </c>
      <c r="L94" s="435">
        <v>385.55493300000001</v>
      </c>
      <c r="M94" s="435">
        <v>617.01847799999996</v>
      </c>
      <c r="N94" s="435">
        <v>1245.618162</v>
      </c>
      <c r="O94" s="435">
        <v>3287.5729759999999</v>
      </c>
      <c r="P94" s="436">
        <v>7112.5895570000002</v>
      </c>
      <c r="Q94" s="435">
        <v>3970.0248200000001</v>
      </c>
      <c r="R94" s="436">
        <v>11082.614374999999</v>
      </c>
    </row>
    <row r="95" spans="1:19">
      <c r="A95" s="1147"/>
      <c r="B95" s="1181" t="s">
        <v>331</v>
      </c>
      <c r="C95" s="1194"/>
      <c r="D95" s="438">
        <v>-12.088208516</v>
      </c>
      <c r="E95" s="438">
        <v>-3.3466948581999998</v>
      </c>
      <c r="F95" s="438">
        <v>-28.921320173400002</v>
      </c>
      <c r="G95" s="438">
        <v>-3.2788458511999998</v>
      </c>
      <c r="H95" s="438">
        <v>-2.0017799413000001</v>
      </c>
      <c r="I95" s="438">
        <v>-2.7837900103000002</v>
      </c>
      <c r="J95" s="438">
        <v>5.5586892656</v>
      </c>
      <c r="K95" s="438">
        <v>-8.4247494318000005</v>
      </c>
      <c r="L95" s="438">
        <v>-14.2458259896</v>
      </c>
      <c r="M95" s="438">
        <v>-6.3216806847000004</v>
      </c>
      <c r="N95" s="438">
        <v>-7.3130051682000001</v>
      </c>
      <c r="O95" s="438">
        <v>0.72917685509999997</v>
      </c>
      <c r="P95" s="439">
        <v>-3.8595177296999998</v>
      </c>
      <c r="Q95" s="438">
        <v>3.7364409510000001</v>
      </c>
      <c r="R95" s="439">
        <v>-1.2847093625999999</v>
      </c>
    </row>
    <row r="96" spans="1:19">
      <c r="A96" s="1147"/>
      <c r="B96" s="1179" t="s">
        <v>322</v>
      </c>
      <c r="C96" s="1180"/>
      <c r="D96" s="436">
        <v>31389.711762075101</v>
      </c>
      <c r="E96" s="436">
        <v>23781.638408868599</v>
      </c>
      <c r="F96" s="436">
        <v>17668.966916354599</v>
      </c>
      <c r="G96" s="436">
        <v>25008.595927517301</v>
      </c>
      <c r="H96" s="436">
        <v>22176.3921465969</v>
      </c>
      <c r="I96" s="436">
        <v>18475.592738224699</v>
      </c>
      <c r="J96" s="436">
        <v>16392.4852899334</v>
      </c>
      <c r="K96" s="436">
        <v>13314.990157239101</v>
      </c>
      <c r="L96" s="436">
        <v>11547.0180592992</v>
      </c>
      <c r="M96" s="436">
        <v>12728.0664645089</v>
      </c>
      <c r="N96" s="436">
        <v>12990.0736468871</v>
      </c>
      <c r="O96" s="436">
        <v>6066.5058366332996</v>
      </c>
      <c r="P96" s="436">
        <v>8852.0094051027008</v>
      </c>
      <c r="Q96" s="436">
        <v>2476.1167372595</v>
      </c>
      <c r="R96" s="436">
        <v>4604.6576571561</v>
      </c>
    </row>
    <row r="97" spans="1:18">
      <c r="A97" s="1147"/>
      <c r="B97" s="1181" t="s">
        <v>331</v>
      </c>
      <c r="C97" s="1194"/>
      <c r="D97" s="438">
        <v>-18.186730336499998</v>
      </c>
      <c r="E97" s="438">
        <v>-21.940010808699999</v>
      </c>
      <c r="F97" s="438">
        <v>-46.500308156300001</v>
      </c>
      <c r="G97" s="438">
        <v>-4.4516450035000004</v>
      </c>
      <c r="H97" s="438">
        <v>-18.225570810200001</v>
      </c>
      <c r="I97" s="438">
        <v>-19.913867984300001</v>
      </c>
      <c r="J97" s="438">
        <v>-0.347875877</v>
      </c>
      <c r="K97" s="438">
        <v>-7.2121821892</v>
      </c>
      <c r="L97" s="438">
        <v>-9.1737199634</v>
      </c>
      <c r="M97" s="438">
        <v>3.6067805167000002</v>
      </c>
      <c r="N97" s="438">
        <v>-3.5612774667</v>
      </c>
      <c r="O97" s="438">
        <v>2.2501528498000001</v>
      </c>
      <c r="P97" s="439">
        <v>-2.3839809087999999</v>
      </c>
      <c r="Q97" s="438">
        <v>0.67294609599999999</v>
      </c>
      <c r="R97" s="439">
        <v>-2.842704151</v>
      </c>
    </row>
    <row r="98" spans="1:18">
      <c r="A98" s="1147"/>
      <c r="B98" s="1199" t="s">
        <v>323</v>
      </c>
      <c r="C98" s="1191"/>
      <c r="D98" s="435">
        <v>18085</v>
      </c>
      <c r="E98" s="435">
        <v>5713</v>
      </c>
      <c r="F98" s="435">
        <v>8915</v>
      </c>
      <c r="G98" s="435">
        <v>11139</v>
      </c>
      <c r="H98" s="435">
        <v>16191</v>
      </c>
      <c r="I98" s="435">
        <v>24303</v>
      </c>
      <c r="J98" s="435">
        <v>31065</v>
      </c>
      <c r="K98" s="435">
        <v>39262</v>
      </c>
      <c r="L98" s="435">
        <v>52086</v>
      </c>
      <c r="M98" s="435">
        <v>71716</v>
      </c>
      <c r="N98" s="435">
        <v>110531</v>
      </c>
      <c r="O98" s="435">
        <v>183523</v>
      </c>
      <c r="P98" s="436">
        <v>572529</v>
      </c>
      <c r="Q98" s="435">
        <v>581735</v>
      </c>
      <c r="R98" s="436">
        <v>1154264</v>
      </c>
    </row>
    <row r="99" spans="1:18">
      <c r="A99" s="1147"/>
      <c r="B99" s="1181" t="s">
        <v>331</v>
      </c>
      <c r="C99" s="1194"/>
      <c r="D99" s="438">
        <v>1.2834224598999999</v>
      </c>
      <c r="E99" s="438">
        <v>6.8745304281999999</v>
      </c>
      <c r="F99" s="438">
        <v>15.29167208</v>
      </c>
      <c r="G99" s="438">
        <v>-8.4166184852000008</v>
      </c>
      <c r="H99" s="438">
        <v>6.6817065888</v>
      </c>
      <c r="I99" s="438">
        <v>11.5454166087</v>
      </c>
      <c r="J99" s="438">
        <v>-7.0361314860000004</v>
      </c>
      <c r="K99" s="438">
        <v>-12.832107264199999</v>
      </c>
      <c r="L99" s="438">
        <v>-13.2360922659</v>
      </c>
      <c r="M99" s="438">
        <v>-11.945963492900001</v>
      </c>
      <c r="N99" s="438">
        <v>-7.0124509754000002</v>
      </c>
      <c r="O99" s="438">
        <v>-6.8873365870000001</v>
      </c>
      <c r="P99" s="439">
        <v>-7.0366872838000001</v>
      </c>
      <c r="Q99" s="438">
        <v>-0.46884163899999998</v>
      </c>
      <c r="R99" s="439">
        <v>-3.8519591298</v>
      </c>
    </row>
    <row r="100" spans="1:18">
      <c r="A100" s="1147"/>
      <c r="B100" s="443" t="s">
        <v>324</v>
      </c>
      <c r="C100" s="444"/>
      <c r="D100" s="435">
        <v>857.816283</v>
      </c>
      <c r="E100" s="435">
        <v>254.77164300000001</v>
      </c>
      <c r="F100" s="435">
        <v>368.403122</v>
      </c>
      <c r="G100" s="435">
        <v>395.87284099999999</v>
      </c>
      <c r="H100" s="435">
        <v>503.72044899999997</v>
      </c>
      <c r="I100" s="435">
        <v>655.11456999999996</v>
      </c>
      <c r="J100" s="435">
        <v>865.42012399999999</v>
      </c>
      <c r="K100" s="435">
        <v>1077.3247980000001</v>
      </c>
      <c r="L100" s="435">
        <v>1348.337055</v>
      </c>
      <c r="M100" s="435">
        <v>1790.3132949999999</v>
      </c>
      <c r="N100" s="435">
        <v>2406.4264509999998</v>
      </c>
      <c r="O100" s="435">
        <v>3489.822514</v>
      </c>
      <c r="P100" s="436">
        <v>14013.343143</v>
      </c>
      <c r="Q100" s="435">
        <v>5586.9957270000004</v>
      </c>
      <c r="R100" s="436">
        <v>19600.33887</v>
      </c>
    </row>
    <row r="101" spans="1:18">
      <c r="A101" s="1147"/>
      <c r="B101" s="1181" t="s">
        <v>331</v>
      </c>
      <c r="C101" s="1194"/>
      <c r="D101" s="438">
        <v>-1.5929826479</v>
      </c>
      <c r="E101" s="438">
        <v>-1.8899455276999999</v>
      </c>
      <c r="F101" s="438">
        <v>11.7658515027</v>
      </c>
      <c r="G101" s="438">
        <v>-14.903360677</v>
      </c>
      <c r="H101" s="438">
        <v>-3.9790997890000002</v>
      </c>
      <c r="I101" s="438">
        <v>-3.6927218228999998</v>
      </c>
      <c r="J101" s="438">
        <v>-3.1039394462000001</v>
      </c>
      <c r="K101" s="438">
        <v>-8.0941392809000003</v>
      </c>
      <c r="L101" s="438">
        <v>-6.3235376179999996</v>
      </c>
      <c r="M101" s="438">
        <v>-0.7023432221</v>
      </c>
      <c r="N101" s="438">
        <v>-4.0361305636999996</v>
      </c>
      <c r="O101" s="438">
        <v>-5.8650223811000002</v>
      </c>
      <c r="P101" s="439">
        <v>-4.3673708970999998</v>
      </c>
      <c r="Q101" s="438">
        <v>-2.1672943691</v>
      </c>
      <c r="R101" s="439">
        <v>-3.7512101244</v>
      </c>
    </row>
    <row r="102" spans="1:18">
      <c r="A102" s="1147"/>
      <c r="B102" s="1179" t="s">
        <v>325</v>
      </c>
      <c r="C102" s="1180"/>
      <c r="D102" s="436">
        <v>47432.4734863146</v>
      </c>
      <c r="E102" s="436">
        <v>44595.071416068597</v>
      </c>
      <c r="F102" s="436">
        <v>41323.962086371299</v>
      </c>
      <c r="G102" s="436">
        <v>35539.351916689098</v>
      </c>
      <c r="H102" s="436">
        <v>31111.138842566899</v>
      </c>
      <c r="I102" s="436">
        <v>26956.119409126499</v>
      </c>
      <c r="J102" s="436">
        <v>27858.365491710902</v>
      </c>
      <c r="K102" s="436">
        <v>27439.376445417998</v>
      </c>
      <c r="L102" s="436">
        <v>25886.746054602001</v>
      </c>
      <c r="M102" s="436">
        <v>24963.931270567198</v>
      </c>
      <c r="N102" s="436">
        <v>21771.507097556299</v>
      </c>
      <c r="O102" s="436">
        <v>19015.722901216701</v>
      </c>
      <c r="P102" s="436">
        <v>24476.215428388801</v>
      </c>
      <c r="Q102" s="436">
        <v>9604.0219807987996</v>
      </c>
      <c r="R102" s="436">
        <v>16980.811036296702</v>
      </c>
    </row>
    <row r="103" spans="1:18">
      <c r="A103" s="1147"/>
      <c r="B103" s="1181" t="s">
        <v>330</v>
      </c>
      <c r="C103" s="1194"/>
      <c r="D103" s="438">
        <v>-2.8168997784999998</v>
      </c>
      <c r="E103" s="438">
        <v>-8.4892173957000008</v>
      </c>
      <c r="F103" s="438">
        <v>-2.9374342220999998</v>
      </c>
      <c r="G103" s="438">
        <v>-7.6861659930000004</v>
      </c>
      <c r="H103" s="438">
        <v>-9.9577869959999994</v>
      </c>
      <c r="I103" s="438">
        <v>-13.772675079900001</v>
      </c>
      <c r="J103" s="438">
        <v>4.2696894533999998</v>
      </c>
      <c r="K103" s="438">
        <v>5.1033007076999999</v>
      </c>
      <c r="L103" s="438">
        <v>7.8756854931999998</v>
      </c>
      <c r="M103" s="438">
        <v>12.329504760600001</v>
      </c>
      <c r="N103" s="438">
        <v>2.9765878267999999</v>
      </c>
      <c r="O103" s="438">
        <v>1.5221445728</v>
      </c>
      <c r="P103" s="439">
        <v>2.8357853661000001</v>
      </c>
      <c r="Q103" s="438">
        <v>-2.1657428094000002</v>
      </c>
      <c r="R103" s="439">
        <v>-0.12523275710000001</v>
      </c>
    </row>
    <row r="104" spans="1:18">
      <c r="A104" s="1147"/>
      <c r="B104" s="437" t="s">
        <v>326</v>
      </c>
      <c r="C104" s="440"/>
      <c r="D104" s="435">
        <v>27029</v>
      </c>
      <c r="E104" s="435">
        <v>8780</v>
      </c>
      <c r="F104" s="435">
        <v>13721</v>
      </c>
      <c r="G104" s="435">
        <v>16492</v>
      </c>
      <c r="H104" s="435">
        <v>23831</v>
      </c>
      <c r="I104" s="435">
        <v>36256</v>
      </c>
      <c r="J104" s="435">
        <v>48638</v>
      </c>
      <c r="K104" s="435">
        <v>63747</v>
      </c>
      <c r="L104" s="435">
        <v>85476</v>
      </c>
      <c r="M104" s="435">
        <v>120193</v>
      </c>
      <c r="N104" s="435">
        <v>206421</v>
      </c>
      <c r="O104" s="435">
        <v>725445</v>
      </c>
      <c r="P104" s="436">
        <v>1376029</v>
      </c>
      <c r="Q104" s="435">
        <v>2185062</v>
      </c>
      <c r="R104" s="436">
        <v>3561091</v>
      </c>
    </row>
    <row r="105" spans="1:18">
      <c r="A105" s="1147"/>
      <c r="B105" s="1181" t="s">
        <v>331</v>
      </c>
      <c r="C105" s="1194"/>
      <c r="D105" s="438">
        <v>3.3089930822000002</v>
      </c>
      <c r="E105" s="438">
        <v>12.4356995885</v>
      </c>
      <c r="F105" s="438">
        <v>20.974313551800002</v>
      </c>
      <c r="G105" s="438">
        <v>-5.5197421434000002</v>
      </c>
      <c r="H105" s="438">
        <v>10.5071448585</v>
      </c>
      <c r="I105" s="438">
        <v>14.3917433823</v>
      </c>
      <c r="J105" s="438">
        <v>-2.8811476236</v>
      </c>
      <c r="K105" s="438">
        <v>-8.9430188296999997</v>
      </c>
      <c r="L105" s="438">
        <v>-10.3839543994</v>
      </c>
      <c r="M105" s="438">
        <v>-10.9931161221</v>
      </c>
      <c r="N105" s="438">
        <v>-5.8044172828000002</v>
      </c>
      <c r="O105" s="438">
        <v>-2.9778994457999999</v>
      </c>
      <c r="P105" s="439">
        <v>-3.992525852</v>
      </c>
      <c r="Q105" s="438">
        <v>2.1089080003</v>
      </c>
      <c r="R105" s="439">
        <v>-0.34688573760000002</v>
      </c>
    </row>
    <row r="106" spans="1:18">
      <c r="A106" s="1147"/>
      <c r="B106" s="437" t="s">
        <v>327</v>
      </c>
      <c r="C106" s="440"/>
      <c r="D106" s="435">
        <v>1138.565865</v>
      </c>
      <c r="E106" s="435">
        <v>327.70992799999999</v>
      </c>
      <c r="F106" s="435">
        <v>453.320177</v>
      </c>
      <c r="G106" s="435">
        <v>529.74385500000005</v>
      </c>
      <c r="H106" s="435">
        <v>673.14808500000004</v>
      </c>
      <c r="I106" s="435">
        <v>875.95333000000005</v>
      </c>
      <c r="J106" s="435">
        <v>1153.4852679999999</v>
      </c>
      <c r="K106" s="435">
        <v>1403.3423319999999</v>
      </c>
      <c r="L106" s="435">
        <v>1733.8919880000001</v>
      </c>
      <c r="M106" s="435">
        <v>2407.3317729999999</v>
      </c>
      <c r="N106" s="435">
        <v>3652.044613</v>
      </c>
      <c r="O106" s="435">
        <v>6777.3954899999999</v>
      </c>
      <c r="P106" s="436">
        <v>21125.932700000001</v>
      </c>
      <c r="Q106" s="435">
        <v>9557.0205470000001</v>
      </c>
      <c r="R106" s="436">
        <v>30682.953245000001</v>
      </c>
    </row>
    <row r="107" spans="1:18">
      <c r="A107" s="1147"/>
      <c r="B107" s="1181" t="s">
        <v>331</v>
      </c>
      <c r="C107" s="1194"/>
      <c r="D107" s="438">
        <v>-4.4093212269000004</v>
      </c>
      <c r="E107" s="438">
        <v>-2.2157472676999999</v>
      </c>
      <c r="F107" s="438">
        <v>0.92757088809999999</v>
      </c>
      <c r="G107" s="438">
        <v>-12.233834487699999</v>
      </c>
      <c r="H107" s="438">
        <v>-3.4877032054999999</v>
      </c>
      <c r="I107" s="438">
        <v>-3.4643751623000001</v>
      </c>
      <c r="J107" s="438">
        <v>-1.0650286408</v>
      </c>
      <c r="K107" s="438">
        <v>-8.1713467777000002</v>
      </c>
      <c r="L107" s="438">
        <v>-8.2111918025000001</v>
      </c>
      <c r="M107" s="438">
        <v>-2.2082762023</v>
      </c>
      <c r="N107" s="438">
        <v>-5.1823418848999996</v>
      </c>
      <c r="O107" s="438">
        <v>-2.7747266207000001</v>
      </c>
      <c r="P107" s="439">
        <v>-4.1968644298999997</v>
      </c>
      <c r="Q107" s="438">
        <v>0.19333646660000001</v>
      </c>
      <c r="R107" s="439">
        <v>-2.8755120832999999</v>
      </c>
    </row>
    <row r="108" spans="1:18">
      <c r="A108" s="1147"/>
      <c r="B108" s="1195" t="s">
        <v>328</v>
      </c>
      <c r="C108" s="1196"/>
      <c r="D108" s="436">
        <v>42123.861963076699</v>
      </c>
      <c r="E108" s="436">
        <v>37324.593166286999</v>
      </c>
      <c r="F108" s="436">
        <v>33038.421179214303</v>
      </c>
      <c r="G108" s="436">
        <v>32121.262127091901</v>
      </c>
      <c r="H108" s="436">
        <v>28246.741009609301</v>
      </c>
      <c r="I108" s="436">
        <v>24160.230858340699</v>
      </c>
      <c r="J108" s="436">
        <v>23715.721616842799</v>
      </c>
      <c r="K108" s="436">
        <v>22014.249015640002</v>
      </c>
      <c r="L108" s="436">
        <v>20285.132528429</v>
      </c>
      <c r="M108" s="436">
        <v>20028.884984982498</v>
      </c>
      <c r="N108" s="436">
        <v>17692.214517902699</v>
      </c>
      <c r="O108" s="436">
        <v>9342.3974112440992</v>
      </c>
      <c r="P108" s="436">
        <v>15352.8251948178</v>
      </c>
      <c r="Q108" s="436">
        <v>4373.7983393606</v>
      </c>
      <c r="R108" s="436">
        <v>8616.1665750748998</v>
      </c>
    </row>
    <row r="109" spans="1:18">
      <c r="A109" s="1147"/>
      <c r="B109" s="1197" t="s">
        <v>330</v>
      </c>
      <c r="C109" s="1198"/>
      <c r="D109" s="438">
        <v>-7.4016202699000004</v>
      </c>
      <c r="E109" s="438">
        <v>-13.1321473715</v>
      </c>
      <c r="F109" s="438">
        <v>-16.430571991600001</v>
      </c>
      <c r="G109" s="438">
        <v>-7.5887871386999999</v>
      </c>
      <c r="H109" s="438">
        <v>-12.680964014500001</v>
      </c>
      <c r="I109" s="438">
        <v>-15.8042778687</v>
      </c>
      <c r="J109" s="438">
        <v>1.7800422771</v>
      </c>
      <c r="K109" s="438">
        <v>0.47132644610000002</v>
      </c>
      <c r="L109" s="438">
        <v>2.4003424844999999</v>
      </c>
      <c r="M109" s="438">
        <v>9.5865703130999993</v>
      </c>
      <c r="N109" s="438">
        <v>0.38146751369999998</v>
      </c>
      <c r="O109" s="438">
        <v>0.35298146899999999</v>
      </c>
      <c r="P109" s="439">
        <v>-0.27926761960000002</v>
      </c>
      <c r="Q109" s="438">
        <v>-2.0786183615999998</v>
      </c>
      <c r="R109" s="439">
        <v>-2.7133023376000001</v>
      </c>
    </row>
    <row r="110" spans="1:18" ht="12.5" thickBot="1">
      <c r="A110" s="1187"/>
      <c r="B110" s="1184" t="s">
        <v>329</v>
      </c>
      <c r="C110" s="1185"/>
      <c r="D110" s="655">
        <v>1.5110834354</v>
      </c>
      <c r="E110" s="655">
        <v>1.8751891964</v>
      </c>
      <c r="F110" s="655">
        <v>2.3387876768</v>
      </c>
      <c r="G110" s="655">
        <v>1.4210854548</v>
      </c>
      <c r="H110" s="655">
        <v>1.4028945122000001</v>
      </c>
      <c r="I110" s="655">
        <v>1.4590124274</v>
      </c>
      <c r="J110" s="655">
        <v>1.6994595389</v>
      </c>
      <c r="K110" s="655">
        <v>2.0607883387000001</v>
      </c>
      <c r="L110" s="655">
        <v>2.2418555095000001</v>
      </c>
      <c r="M110" s="655">
        <v>1.9613294241999999</v>
      </c>
      <c r="N110" s="655">
        <v>1.6760110596</v>
      </c>
      <c r="O110" s="655">
        <v>3.1345429170000001</v>
      </c>
      <c r="P110" s="655">
        <v>2.7650462519999999</v>
      </c>
      <c r="Q110" s="655">
        <v>3.8786628418000002</v>
      </c>
      <c r="R110" s="655">
        <v>3.6877466906</v>
      </c>
    </row>
    <row r="111" spans="1:18">
      <c r="A111" s="1186">
        <v>2017</v>
      </c>
      <c r="B111" s="1188" t="s">
        <v>320</v>
      </c>
      <c r="C111" s="1189"/>
      <c r="D111" s="433">
        <v>11301</v>
      </c>
      <c r="E111" s="433">
        <v>4037</v>
      </c>
      <c r="F111" s="433">
        <v>4595</v>
      </c>
      <c r="G111" s="433">
        <v>6627</v>
      </c>
      <c r="H111" s="433">
        <v>10231</v>
      </c>
      <c r="I111" s="433">
        <v>13646</v>
      </c>
      <c r="J111" s="433">
        <v>17504</v>
      </c>
      <c r="K111" s="433">
        <v>22574</v>
      </c>
      <c r="L111" s="433">
        <v>29270</v>
      </c>
      <c r="M111" s="433">
        <v>43188</v>
      </c>
      <c r="N111" s="433">
        <v>88613</v>
      </c>
      <c r="O111" s="433">
        <v>552567</v>
      </c>
      <c r="P111" s="434">
        <v>804153</v>
      </c>
      <c r="Q111" s="433">
        <v>1604696</v>
      </c>
      <c r="R111" s="434">
        <v>2408849</v>
      </c>
    </row>
    <row r="112" spans="1:18">
      <c r="A112" s="1147"/>
      <c r="B112" s="1181" t="s">
        <v>331</v>
      </c>
      <c r="C112" s="1182"/>
      <c r="D112" s="438">
        <v>26.352862254000001</v>
      </c>
      <c r="E112" s="438">
        <v>31.626997065499999</v>
      </c>
      <c r="F112" s="438">
        <v>-4.3903454016000003</v>
      </c>
      <c r="G112" s="438">
        <v>23.799738464400001</v>
      </c>
      <c r="H112" s="438">
        <v>33.913612565400001</v>
      </c>
      <c r="I112" s="438">
        <v>14.163808249000001</v>
      </c>
      <c r="J112" s="438">
        <v>-0.39264781199999998</v>
      </c>
      <c r="K112" s="438">
        <v>-7.8047784358000003</v>
      </c>
      <c r="L112" s="438">
        <v>-12.3390236598</v>
      </c>
      <c r="M112" s="438">
        <v>-10.9103286094</v>
      </c>
      <c r="N112" s="438">
        <v>-7.5889039523999999</v>
      </c>
      <c r="O112" s="438">
        <v>1.9643048262</v>
      </c>
      <c r="P112" s="439">
        <v>8.1269446199999998E-2</v>
      </c>
      <c r="Q112" s="438">
        <v>8.5384952700000002E-2</v>
      </c>
      <c r="R112" s="439">
        <v>8.4011023599999998E-2</v>
      </c>
    </row>
    <row r="113" spans="1:18">
      <c r="A113" s="1147"/>
      <c r="B113" s="1190" t="s">
        <v>321</v>
      </c>
      <c r="C113" s="1191"/>
      <c r="D113" s="435">
        <v>278.004772</v>
      </c>
      <c r="E113" s="435">
        <v>65.505906999999993</v>
      </c>
      <c r="F113" s="435">
        <v>86.919690000000003</v>
      </c>
      <c r="G113" s="435">
        <v>111.375075</v>
      </c>
      <c r="H113" s="435">
        <v>138.13047700000001</v>
      </c>
      <c r="I113" s="435">
        <v>195.794387</v>
      </c>
      <c r="J113" s="435">
        <v>242.96729400000001</v>
      </c>
      <c r="K113" s="435">
        <v>291.34599900000001</v>
      </c>
      <c r="L113" s="435">
        <v>340.15532000000002</v>
      </c>
      <c r="M113" s="435">
        <v>538.48118299999999</v>
      </c>
      <c r="N113" s="435">
        <v>1277.33521</v>
      </c>
      <c r="O113" s="435">
        <v>3277.4901420000001</v>
      </c>
      <c r="P113" s="436">
        <v>6843.5054540000001</v>
      </c>
      <c r="Q113" s="435">
        <v>4037.1052009999999</v>
      </c>
      <c r="R113" s="436">
        <v>10880.610656000001</v>
      </c>
    </row>
    <row r="114" spans="1:18">
      <c r="A114" s="1147"/>
      <c r="B114" s="1181" t="s">
        <v>331</v>
      </c>
      <c r="C114" s="1182"/>
      <c r="D114" s="438">
        <v>-0.97767198099999997</v>
      </c>
      <c r="E114" s="438">
        <v>-10.1899544252</v>
      </c>
      <c r="F114" s="438">
        <v>2.3583425025999998</v>
      </c>
      <c r="G114" s="438">
        <v>-16.804189591</v>
      </c>
      <c r="H114" s="438">
        <v>-18.4722868942</v>
      </c>
      <c r="I114" s="438">
        <v>-11.3405694725</v>
      </c>
      <c r="J114" s="438">
        <v>-15.6554345221</v>
      </c>
      <c r="K114" s="438">
        <v>-10.6348681847</v>
      </c>
      <c r="L114" s="438">
        <v>-11.775134777</v>
      </c>
      <c r="M114" s="438">
        <v>-12.7285158873</v>
      </c>
      <c r="N114" s="438">
        <v>2.5462897834999998</v>
      </c>
      <c r="O114" s="438">
        <v>-0.30669536689999999</v>
      </c>
      <c r="P114" s="439">
        <v>-3.7832086449000002</v>
      </c>
      <c r="Q114" s="438">
        <v>1.6896715774</v>
      </c>
      <c r="R114" s="439">
        <v>-1.8227081821</v>
      </c>
    </row>
    <row r="115" spans="1:18">
      <c r="A115" s="1147"/>
      <c r="B115" s="1179" t="s">
        <v>322</v>
      </c>
      <c r="C115" s="1180"/>
      <c r="D115" s="436">
        <v>24600.015219892099</v>
      </c>
      <c r="E115" s="436">
        <v>16226.382709933099</v>
      </c>
      <c r="F115" s="436">
        <v>18916.145810663798</v>
      </c>
      <c r="G115" s="436">
        <v>16806.258488003601</v>
      </c>
      <c r="H115" s="436">
        <v>13501.1706578047</v>
      </c>
      <c r="I115" s="436">
        <v>14348.1157115638</v>
      </c>
      <c r="J115" s="436">
        <v>13880.6726462523</v>
      </c>
      <c r="K115" s="436">
        <v>12906.2637990609</v>
      </c>
      <c r="L115" s="436">
        <v>11621.2955244277</v>
      </c>
      <c r="M115" s="436">
        <v>12468.305617301099</v>
      </c>
      <c r="N115" s="436">
        <v>14414.7609267263</v>
      </c>
      <c r="O115" s="436">
        <v>5931.3895726671999</v>
      </c>
      <c r="P115" s="436">
        <v>8510.2032250081993</v>
      </c>
      <c r="Q115" s="436">
        <v>2515.8068574981999</v>
      </c>
      <c r="R115" s="436">
        <v>4516.9334632432001</v>
      </c>
    </row>
    <row r="116" spans="1:18">
      <c r="A116" s="1147"/>
      <c r="B116" s="1181" t="s">
        <v>331</v>
      </c>
      <c r="C116" s="1182"/>
      <c r="D116" s="438">
        <v>-21.630324590600001</v>
      </c>
      <c r="E116" s="438">
        <v>-31.7692816998</v>
      </c>
      <c r="F116" s="438">
        <v>7.0585841277999997</v>
      </c>
      <c r="G116" s="438">
        <v>-32.7980725639</v>
      </c>
      <c r="H116" s="438">
        <v>-39.119174261700003</v>
      </c>
      <c r="I116" s="438">
        <v>-22.340160259800001</v>
      </c>
      <c r="J116" s="438">
        <v>-15.3229519457</v>
      </c>
      <c r="K116" s="438">
        <v>-3.0696707497000002</v>
      </c>
      <c r="L116" s="438">
        <v>0.64326101120000001</v>
      </c>
      <c r="M116" s="438">
        <v>-2.0408508074</v>
      </c>
      <c r="N116" s="438">
        <v>10.9675073334</v>
      </c>
      <c r="O116" s="438">
        <v>-2.2272502097000002</v>
      </c>
      <c r="P116" s="439">
        <v>-3.8613400014999999</v>
      </c>
      <c r="Q116" s="438">
        <v>1.6029179739999999</v>
      </c>
      <c r="R116" s="439">
        <v>-1.9051186959999999</v>
      </c>
    </row>
    <row r="117" spans="1:18" s="445" customFormat="1">
      <c r="A117" s="1147"/>
      <c r="B117" s="1192" t="s">
        <v>323</v>
      </c>
      <c r="C117" s="1193"/>
      <c r="D117" s="435">
        <v>16904</v>
      </c>
      <c r="E117" s="435">
        <v>6333</v>
      </c>
      <c r="F117" s="435">
        <v>7792</v>
      </c>
      <c r="G117" s="435">
        <v>10951</v>
      </c>
      <c r="H117" s="435">
        <v>16146</v>
      </c>
      <c r="I117" s="435">
        <v>20759</v>
      </c>
      <c r="J117" s="435">
        <v>27038</v>
      </c>
      <c r="K117" s="435">
        <v>34745</v>
      </c>
      <c r="L117" s="435">
        <v>47764</v>
      </c>
      <c r="M117" s="435">
        <v>70334</v>
      </c>
      <c r="N117" s="435">
        <v>107870</v>
      </c>
      <c r="O117" s="435">
        <v>176657</v>
      </c>
      <c r="P117" s="436">
        <v>543293</v>
      </c>
      <c r="Q117" s="435">
        <v>580140</v>
      </c>
      <c r="R117" s="436">
        <v>1123433</v>
      </c>
    </row>
    <row r="118" spans="1:18">
      <c r="A118" s="1147"/>
      <c r="B118" s="1181" t="s">
        <v>331</v>
      </c>
      <c r="C118" s="1182"/>
      <c r="D118" s="438">
        <v>-6.5302737075000001</v>
      </c>
      <c r="E118" s="438">
        <v>10.852441799399999</v>
      </c>
      <c r="F118" s="438">
        <v>-12.5967470555</v>
      </c>
      <c r="G118" s="438">
        <v>-1.6877637131000001</v>
      </c>
      <c r="H118" s="438">
        <v>-0.27793218450000001</v>
      </c>
      <c r="I118" s="438">
        <v>-14.582561823600001</v>
      </c>
      <c r="J118" s="438">
        <v>-12.963141799500001</v>
      </c>
      <c r="K118" s="438">
        <v>-11.504762875000001</v>
      </c>
      <c r="L118" s="438">
        <v>-8.2978151519000001</v>
      </c>
      <c r="M118" s="438">
        <v>-1.9270455686000001</v>
      </c>
      <c r="N118" s="438">
        <v>-2.4074693976999999</v>
      </c>
      <c r="O118" s="438">
        <v>-3.7412204464999999</v>
      </c>
      <c r="P118" s="439">
        <v>-5.1064662226999999</v>
      </c>
      <c r="Q118" s="438">
        <v>-0.27417982410000002</v>
      </c>
      <c r="R118" s="439">
        <v>-2.6710527227999998</v>
      </c>
    </row>
    <row r="119" spans="1:18">
      <c r="A119" s="1147"/>
      <c r="B119" s="443" t="s">
        <v>324</v>
      </c>
      <c r="C119" s="444"/>
      <c r="D119" s="435">
        <v>807.32081100000005</v>
      </c>
      <c r="E119" s="435">
        <v>296.80704100000003</v>
      </c>
      <c r="F119" s="435">
        <v>285.56347599999998</v>
      </c>
      <c r="G119" s="435">
        <v>370.22082999999998</v>
      </c>
      <c r="H119" s="435">
        <v>495.18568699999997</v>
      </c>
      <c r="I119" s="435">
        <v>638.52238899999998</v>
      </c>
      <c r="J119" s="435">
        <v>804.06820500000003</v>
      </c>
      <c r="K119" s="435">
        <v>994.78526299999999</v>
      </c>
      <c r="L119" s="435">
        <v>1343.9932940000001</v>
      </c>
      <c r="M119" s="435">
        <v>1685.578495</v>
      </c>
      <c r="N119" s="435">
        <v>2237.9663</v>
      </c>
      <c r="O119" s="435">
        <v>3377.8161279999999</v>
      </c>
      <c r="P119" s="436">
        <v>13337.827921</v>
      </c>
      <c r="Q119" s="435">
        <v>5413.9311889999999</v>
      </c>
      <c r="R119" s="436">
        <v>18751.759109999999</v>
      </c>
    </row>
    <row r="120" spans="1:18">
      <c r="A120" s="1147"/>
      <c r="B120" s="1181" t="s">
        <v>331</v>
      </c>
      <c r="C120" s="1182"/>
      <c r="D120" s="438">
        <v>-5.8865135811</v>
      </c>
      <c r="E120" s="438">
        <v>16.4992451691</v>
      </c>
      <c r="F120" s="438">
        <v>-22.486141146200001</v>
      </c>
      <c r="G120" s="438">
        <v>-6.4798612947000001</v>
      </c>
      <c r="H120" s="438">
        <v>-1.694344952</v>
      </c>
      <c r="I120" s="438">
        <v>-2.5327143921999999</v>
      </c>
      <c r="J120" s="438">
        <v>-7.0892641965000003</v>
      </c>
      <c r="K120" s="438">
        <v>-7.6615274385000003</v>
      </c>
      <c r="L120" s="438">
        <v>-0.3221569105</v>
      </c>
      <c r="M120" s="438">
        <v>-5.8500822338000003</v>
      </c>
      <c r="N120" s="438">
        <v>-7.0004279969000001</v>
      </c>
      <c r="O120" s="438">
        <v>-3.2095152562</v>
      </c>
      <c r="P120" s="439">
        <v>-4.8205143848000001</v>
      </c>
      <c r="Q120" s="438">
        <v>-3.0976314723999998</v>
      </c>
      <c r="R120" s="439">
        <v>-4.3294137189999997</v>
      </c>
    </row>
    <row r="121" spans="1:18">
      <c r="A121" s="1147"/>
      <c r="B121" s="1179" t="s">
        <v>325</v>
      </c>
      <c r="C121" s="1180"/>
      <c r="D121" s="436">
        <v>47759.158246568899</v>
      </c>
      <c r="E121" s="436">
        <v>46866.736301910598</v>
      </c>
      <c r="F121" s="436">
        <v>36648.290041067798</v>
      </c>
      <c r="G121" s="436">
        <v>33807.034060816397</v>
      </c>
      <c r="H121" s="436">
        <v>30669.248544531201</v>
      </c>
      <c r="I121" s="436">
        <v>30758.822149429201</v>
      </c>
      <c r="J121" s="436">
        <v>29738.4497743916</v>
      </c>
      <c r="K121" s="436">
        <v>28631.0336163477</v>
      </c>
      <c r="L121" s="436">
        <v>28138.206473494702</v>
      </c>
      <c r="M121" s="436">
        <v>23965.343859299901</v>
      </c>
      <c r="N121" s="436">
        <v>20746.883285436201</v>
      </c>
      <c r="O121" s="436">
        <v>19120.760162348499</v>
      </c>
      <c r="P121" s="436">
        <v>24549.9719690848</v>
      </c>
      <c r="Q121" s="436">
        <v>9332.1115403178992</v>
      </c>
      <c r="R121" s="436">
        <v>16691.479696608501</v>
      </c>
    </row>
    <row r="122" spans="1:18">
      <c r="A122" s="1147"/>
      <c r="B122" s="1181" t="s">
        <v>330</v>
      </c>
      <c r="C122" s="1182"/>
      <c r="D122" s="438">
        <v>0.68873650529999997</v>
      </c>
      <c r="E122" s="438">
        <v>5.0939819440000003</v>
      </c>
      <c r="F122" s="438">
        <v>-11.3146750922</v>
      </c>
      <c r="G122" s="438">
        <v>-4.8743653511999998</v>
      </c>
      <c r="H122" s="438">
        <v>-1.4203604061999999</v>
      </c>
      <c r="I122" s="438">
        <v>14.1070110374</v>
      </c>
      <c r="J122" s="438">
        <v>6.7487243041999996</v>
      </c>
      <c r="K122" s="438">
        <v>4.3428726352</v>
      </c>
      <c r="L122" s="438">
        <v>8.6973481107000001</v>
      </c>
      <c r="M122" s="438">
        <v>-4.0001208160999999</v>
      </c>
      <c r="N122" s="438">
        <v>-4.7062603774999996</v>
      </c>
      <c r="O122" s="438">
        <v>0.55237059180000003</v>
      </c>
      <c r="P122" s="439">
        <v>0.3013396451</v>
      </c>
      <c r="Q122" s="438">
        <v>-2.8312142665</v>
      </c>
      <c r="R122" s="439">
        <v>-1.7038723243</v>
      </c>
    </row>
    <row r="123" spans="1:18">
      <c r="A123" s="1147"/>
      <c r="B123" s="437" t="s">
        <v>326</v>
      </c>
      <c r="C123" s="440"/>
      <c r="D123" s="435">
        <v>28205</v>
      </c>
      <c r="E123" s="435">
        <v>10370</v>
      </c>
      <c r="F123" s="435">
        <v>12387</v>
      </c>
      <c r="G123" s="435">
        <v>17578</v>
      </c>
      <c r="H123" s="435">
        <v>26377</v>
      </c>
      <c r="I123" s="435">
        <v>34405</v>
      </c>
      <c r="J123" s="435">
        <v>44542</v>
      </c>
      <c r="K123" s="435">
        <v>57319</v>
      </c>
      <c r="L123" s="435">
        <v>77034</v>
      </c>
      <c r="M123" s="435">
        <v>113522</v>
      </c>
      <c r="N123" s="435">
        <v>196483</v>
      </c>
      <c r="O123" s="435">
        <v>729224</v>
      </c>
      <c r="P123" s="436">
        <v>1347446</v>
      </c>
      <c r="Q123" s="435">
        <v>2184836</v>
      </c>
      <c r="R123" s="436">
        <v>3532282</v>
      </c>
    </row>
    <row r="124" spans="1:18">
      <c r="A124" s="1147"/>
      <c r="B124" s="1181" t="s">
        <v>331</v>
      </c>
      <c r="C124" s="1182"/>
      <c r="D124" s="438">
        <v>4.3508823856000003</v>
      </c>
      <c r="E124" s="438">
        <v>18.109339407699999</v>
      </c>
      <c r="F124" s="438">
        <v>-9.7223234458000007</v>
      </c>
      <c r="G124" s="438">
        <v>6.5850109143999997</v>
      </c>
      <c r="H124" s="438">
        <v>10.683563425799999</v>
      </c>
      <c r="I124" s="438">
        <v>-5.1053618711000004</v>
      </c>
      <c r="J124" s="438">
        <v>-8.4213989062000003</v>
      </c>
      <c r="K124" s="438">
        <v>-10.0836117778</v>
      </c>
      <c r="L124" s="438">
        <v>-9.8764565492000003</v>
      </c>
      <c r="M124" s="438">
        <v>-5.5502400306000004</v>
      </c>
      <c r="N124" s="438">
        <v>-4.8144326400999997</v>
      </c>
      <c r="O124" s="438">
        <v>0.52092164119999995</v>
      </c>
      <c r="P124" s="439">
        <v>-2.0772091285999998</v>
      </c>
      <c r="Q124" s="438">
        <v>-1.0342955900000001E-2</v>
      </c>
      <c r="R124" s="439">
        <v>-0.80899364829999998</v>
      </c>
    </row>
    <row r="125" spans="1:18">
      <c r="A125" s="1147"/>
      <c r="B125" s="437" t="s">
        <v>327</v>
      </c>
      <c r="C125" s="440"/>
      <c r="D125" s="435">
        <v>1085.3255830000001</v>
      </c>
      <c r="E125" s="435">
        <v>362.31294800000001</v>
      </c>
      <c r="F125" s="435">
        <v>372.48316599999998</v>
      </c>
      <c r="G125" s="435">
        <v>481.59590500000002</v>
      </c>
      <c r="H125" s="435">
        <v>633.31616399999996</v>
      </c>
      <c r="I125" s="435">
        <v>834.316776</v>
      </c>
      <c r="J125" s="435">
        <v>1047.0354990000001</v>
      </c>
      <c r="K125" s="435">
        <v>1286.1312620000001</v>
      </c>
      <c r="L125" s="435">
        <v>1684.148614</v>
      </c>
      <c r="M125" s="435">
        <v>2224.0596780000001</v>
      </c>
      <c r="N125" s="435">
        <v>3515.3015099999998</v>
      </c>
      <c r="O125" s="435">
        <v>6655.30627</v>
      </c>
      <c r="P125" s="436">
        <v>20181.333374999998</v>
      </c>
      <c r="Q125" s="435">
        <v>9451.0363899999993</v>
      </c>
      <c r="R125" s="436">
        <v>29632.369766</v>
      </c>
    </row>
    <row r="126" spans="1:18">
      <c r="A126" s="1147"/>
      <c r="B126" s="1181" t="s">
        <v>331</v>
      </c>
      <c r="C126" s="1182"/>
      <c r="D126" s="438">
        <v>-4.6760827490999999</v>
      </c>
      <c r="E126" s="438">
        <v>10.5590392733</v>
      </c>
      <c r="F126" s="438">
        <v>-17.832211117300002</v>
      </c>
      <c r="G126" s="438">
        <v>-9.0889114701999993</v>
      </c>
      <c r="H126" s="438">
        <v>-5.9172597957999997</v>
      </c>
      <c r="I126" s="438">
        <v>-4.7532845156999999</v>
      </c>
      <c r="J126" s="438">
        <v>-9.2285330339999998</v>
      </c>
      <c r="K126" s="438">
        <v>-8.3522792212999999</v>
      </c>
      <c r="L126" s="438">
        <v>-2.8688853944999999</v>
      </c>
      <c r="M126" s="438">
        <v>-7.6130800521999999</v>
      </c>
      <c r="N126" s="438">
        <v>-3.7442889528999999</v>
      </c>
      <c r="O126" s="438">
        <v>-1.8014179662000001</v>
      </c>
      <c r="P126" s="439">
        <v>-4.4712786811000003</v>
      </c>
      <c r="Q126" s="438">
        <v>-1.1089665076999999</v>
      </c>
      <c r="R126" s="439">
        <v>-3.4239972619999999</v>
      </c>
    </row>
    <row r="127" spans="1:18">
      <c r="A127" s="1147"/>
      <c r="B127" s="1183" t="s">
        <v>328</v>
      </c>
      <c r="C127" s="1180"/>
      <c r="D127" s="436">
        <v>38479.900124091502</v>
      </c>
      <c r="E127" s="436">
        <v>34938.567791706897</v>
      </c>
      <c r="F127" s="436">
        <v>30070.490514248799</v>
      </c>
      <c r="G127" s="436">
        <v>27397.650756627601</v>
      </c>
      <c r="H127" s="436">
        <v>24010.166584524399</v>
      </c>
      <c r="I127" s="436">
        <v>24249.869960761502</v>
      </c>
      <c r="J127" s="436">
        <v>23506.701517668698</v>
      </c>
      <c r="K127" s="436">
        <v>22438.131544513999</v>
      </c>
      <c r="L127" s="436">
        <v>21862.4063919828</v>
      </c>
      <c r="M127" s="436">
        <v>19591.4419936224</v>
      </c>
      <c r="N127" s="436">
        <v>17891.122947023399</v>
      </c>
      <c r="O127" s="436">
        <v>9126.5595619452997</v>
      </c>
      <c r="P127" s="436">
        <v>14977.470989560999</v>
      </c>
      <c r="Q127" s="436">
        <v>4325.7417902304996</v>
      </c>
      <c r="R127" s="436">
        <v>8389.0158730249004</v>
      </c>
    </row>
    <row r="128" spans="1:18">
      <c r="A128" s="1147"/>
      <c r="B128" s="1181" t="s">
        <v>330</v>
      </c>
      <c r="C128" s="1182"/>
      <c r="D128" s="438">
        <v>-8.6505882156999991</v>
      </c>
      <c r="E128" s="438">
        <v>-6.3926359865000002</v>
      </c>
      <c r="F128" s="438">
        <v>-8.9832702623999996</v>
      </c>
      <c r="G128" s="438">
        <v>-14.705559675</v>
      </c>
      <c r="H128" s="438">
        <v>-14.9984538876</v>
      </c>
      <c r="I128" s="438">
        <v>0.37101922970000001</v>
      </c>
      <c r="J128" s="438">
        <v>-0.88135669049999998</v>
      </c>
      <c r="K128" s="438">
        <v>1.9254916603000001</v>
      </c>
      <c r="L128" s="438">
        <v>7.7755166812000001</v>
      </c>
      <c r="M128" s="438">
        <v>-2.1840606289000002</v>
      </c>
      <c r="N128" s="438">
        <v>1.1242709550000001</v>
      </c>
      <c r="O128" s="438">
        <v>-2.3103047300999999</v>
      </c>
      <c r="P128" s="439">
        <v>-2.4448542889999998</v>
      </c>
      <c r="Q128" s="438">
        <v>-1.0987371936999999</v>
      </c>
      <c r="R128" s="439">
        <v>-2.6363313669999999</v>
      </c>
    </row>
    <row r="129" spans="1:18" ht="12.5" thickBot="1">
      <c r="A129" s="1187"/>
      <c r="B129" s="1184" t="s">
        <v>329</v>
      </c>
      <c r="C129" s="1185"/>
      <c r="D129" s="655">
        <v>1.9414279959</v>
      </c>
      <c r="E129" s="655">
        <v>2.8883046294999999</v>
      </c>
      <c r="F129" s="655">
        <v>1.9374078847</v>
      </c>
      <c r="G129" s="655">
        <v>2.0115740862</v>
      </c>
      <c r="H129" s="655">
        <v>2.2715992058999999</v>
      </c>
      <c r="I129" s="655">
        <v>2.1437534215</v>
      </c>
      <c r="J129" s="655">
        <v>2.1424357833999998</v>
      </c>
      <c r="K129" s="655">
        <v>2.2183827994</v>
      </c>
      <c r="L129" s="655">
        <v>2.42126245</v>
      </c>
      <c r="M129" s="655">
        <v>1.9221010934</v>
      </c>
      <c r="N129" s="655">
        <v>1.4392804286000001</v>
      </c>
      <c r="O129" s="655">
        <v>3.2236560975000002</v>
      </c>
      <c r="P129" s="655">
        <v>2.8847691788000001</v>
      </c>
      <c r="Q129" s="655">
        <v>3.7093910896</v>
      </c>
      <c r="R129" s="655">
        <v>3.6953122804</v>
      </c>
    </row>
    <row r="130" spans="1:18">
      <c r="A130" s="1186">
        <v>2018</v>
      </c>
      <c r="B130" s="1188" t="s">
        <v>320</v>
      </c>
      <c r="C130" s="1189"/>
      <c r="D130" s="433">
        <v>11888</v>
      </c>
      <c r="E130" s="433">
        <v>3716</v>
      </c>
      <c r="F130" s="433">
        <v>5266</v>
      </c>
      <c r="G130" s="433">
        <v>7069</v>
      </c>
      <c r="H130" s="433">
        <v>9037</v>
      </c>
      <c r="I130" s="433">
        <v>11749</v>
      </c>
      <c r="J130" s="433">
        <v>15199</v>
      </c>
      <c r="K130" s="433">
        <v>19581</v>
      </c>
      <c r="L130" s="433">
        <v>26571</v>
      </c>
      <c r="M130" s="433">
        <v>41586</v>
      </c>
      <c r="N130" s="433">
        <v>88591</v>
      </c>
      <c r="O130" s="433">
        <v>565966</v>
      </c>
      <c r="P130" s="434">
        <v>806220</v>
      </c>
      <c r="Q130" s="433">
        <v>1587185</v>
      </c>
      <c r="R130" s="434">
        <v>2393405</v>
      </c>
    </row>
    <row r="131" spans="1:18">
      <c r="A131" s="1147"/>
      <c r="B131" s="1181" t="s">
        <v>331</v>
      </c>
      <c r="C131" s="1182"/>
      <c r="D131" s="438">
        <v>5.1942305991</v>
      </c>
      <c r="E131" s="438">
        <v>-7.9514490959000002</v>
      </c>
      <c r="F131" s="438">
        <v>14.602829162100001</v>
      </c>
      <c r="G131" s="438">
        <v>6.6696846235000002</v>
      </c>
      <c r="H131" s="438">
        <v>-11.6704134493</v>
      </c>
      <c r="I131" s="438">
        <v>-13.901509599900001</v>
      </c>
      <c r="J131" s="438">
        <v>-13.168418647199999</v>
      </c>
      <c r="K131" s="438">
        <v>-13.258616107</v>
      </c>
      <c r="L131" s="438">
        <v>-9.2210454389999992</v>
      </c>
      <c r="M131" s="438">
        <v>-3.7093637121</v>
      </c>
      <c r="N131" s="438">
        <v>-2.4827057E-2</v>
      </c>
      <c r="O131" s="438">
        <v>2.4248643150999998</v>
      </c>
      <c r="P131" s="439">
        <v>0.25704063780000003</v>
      </c>
      <c r="Q131" s="438">
        <v>-1.0912347260999999</v>
      </c>
      <c r="R131" s="439">
        <v>-0.64113607790000005</v>
      </c>
    </row>
    <row r="132" spans="1:18">
      <c r="A132" s="1147"/>
      <c r="B132" s="1190" t="s">
        <v>321</v>
      </c>
      <c r="C132" s="1191"/>
      <c r="D132" s="435">
        <v>230.01902200000001</v>
      </c>
      <c r="E132" s="435">
        <v>69.530533000000005</v>
      </c>
      <c r="F132" s="435">
        <v>93.871161999999998</v>
      </c>
      <c r="G132" s="435">
        <v>100.200406</v>
      </c>
      <c r="H132" s="435">
        <v>130.471397</v>
      </c>
      <c r="I132" s="435">
        <v>173.62212500000001</v>
      </c>
      <c r="J132" s="435">
        <v>191.601483</v>
      </c>
      <c r="K132" s="435">
        <v>240.749966</v>
      </c>
      <c r="L132" s="435">
        <v>324.41990099999998</v>
      </c>
      <c r="M132" s="435">
        <v>553.29959899999994</v>
      </c>
      <c r="N132" s="435">
        <v>1287.9326040000001</v>
      </c>
      <c r="O132" s="435">
        <v>3328.8773550000001</v>
      </c>
      <c r="P132" s="436">
        <v>6724.5955549999999</v>
      </c>
      <c r="Q132" s="435">
        <v>4073.1786670000001</v>
      </c>
      <c r="R132" s="436">
        <v>10797.774221</v>
      </c>
    </row>
    <row r="133" spans="1:18">
      <c r="A133" s="1147"/>
      <c r="B133" s="1181" t="s">
        <v>331</v>
      </c>
      <c r="C133" s="1182"/>
      <c r="D133" s="438">
        <v>-17.260764861999998</v>
      </c>
      <c r="E133" s="438">
        <v>6.1439130977999996</v>
      </c>
      <c r="F133" s="438">
        <v>7.9975802950999997</v>
      </c>
      <c r="G133" s="438">
        <v>-10.033366083000001</v>
      </c>
      <c r="H133" s="438">
        <v>-5.5448154283999997</v>
      </c>
      <c r="I133" s="438">
        <v>-11.324258238300001</v>
      </c>
      <c r="J133" s="438">
        <v>-21.141039254399999</v>
      </c>
      <c r="K133" s="438">
        <v>-17.366304384999999</v>
      </c>
      <c r="L133" s="438">
        <v>-4.6259511684000003</v>
      </c>
      <c r="M133" s="438">
        <v>2.7518911464000002</v>
      </c>
      <c r="N133" s="438">
        <v>0.82964862449999999</v>
      </c>
      <c r="O133" s="438">
        <v>1.5678830683</v>
      </c>
      <c r="P133" s="439">
        <v>-1.7375583288000001</v>
      </c>
      <c r="Q133" s="438">
        <v>0.89354783199999999</v>
      </c>
      <c r="R133" s="439">
        <v>-0.76132156200000001</v>
      </c>
    </row>
    <row r="134" spans="1:18">
      <c r="A134" s="1147"/>
      <c r="B134" s="1179" t="s">
        <v>322</v>
      </c>
      <c r="C134" s="1180"/>
      <c r="D134" s="436">
        <v>19348.841016150702</v>
      </c>
      <c r="E134" s="436">
        <v>18711.122981700799</v>
      </c>
      <c r="F134" s="436">
        <v>17825.894796809702</v>
      </c>
      <c r="G134" s="436">
        <v>14174.6224359881</v>
      </c>
      <c r="H134" s="436">
        <v>14437.4678543765</v>
      </c>
      <c r="I134" s="436">
        <v>14777.6087326581</v>
      </c>
      <c r="J134" s="436">
        <v>12606.1900782946</v>
      </c>
      <c r="K134" s="436">
        <v>12295.080230836</v>
      </c>
      <c r="L134" s="436">
        <v>12209.5480410974</v>
      </c>
      <c r="M134" s="436">
        <v>13304.948756793199</v>
      </c>
      <c r="N134" s="436">
        <v>14537.9621406238</v>
      </c>
      <c r="O134" s="436">
        <v>5881.7620758137</v>
      </c>
      <c r="P134" s="436">
        <v>8340.8939929547996</v>
      </c>
      <c r="Q134" s="436">
        <v>2566.2910542878999</v>
      </c>
      <c r="R134" s="436">
        <v>4511.4697349591997</v>
      </c>
    </row>
    <row r="135" spans="1:18">
      <c r="A135" s="1147"/>
      <c r="B135" s="1181" t="s">
        <v>331</v>
      </c>
      <c r="C135" s="1182"/>
      <c r="D135" s="438">
        <v>-21.346223393799999</v>
      </c>
      <c r="E135" s="438">
        <v>15.312964794299999</v>
      </c>
      <c r="F135" s="438">
        <v>-5.7636001793</v>
      </c>
      <c r="G135" s="438">
        <v>-15.6586670013</v>
      </c>
      <c r="H135" s="438">
        <v>6.9349334238999996</v>
      </c>
      <c r="I135" s="438">
        <v>2.9933757834999999</v>
      </c>
      <c r="J135" s="438">
        <v>-9.1817061063000001</v>
      </c>
      <c r="K135" s="438">
        <v>-4.7355576930999996</v>
      </c>
      <c r="L135" s="438">
        <v>5.0618497347</v>
      </c>
      <c r="M135" s="438">
        <v>6.7101590638999999</v>
      </c>
      <c r="N135" s="438">
        <v>0.85468787530000001</v>
      </c>
      <c r="O135" s="438">
        <v>-0.83669258690000003</v>
      </c>
      <c r="P135" s="439">
        <v>-1.9894851812000001</v>
      </c>
      <c r="Q135" s="438">
        <v>2.0066801487000001</v>
      </c>
      <c r="R135" s="439">
        <v>-0.12096100880000001</v>
      </c>
    </row>
    <row r="136" spans="1:18">
      <c r="A136" s="1147"/>
      <c r="B136" s="1192" t="s">
        <v>323</v>
      </c>
      <c r="C136" s="1193"/>
      <c r="D136" s="435">
        <v>18158</v>
      </c>
      <c r="E136" s="435">
        <v>5887</v>
      </c>
      <c r="F136" s="435">
        <v>8132</v>
      </c>
      <c r="G136" s="435">
        <v>12075</v>
      </c>
      <c r="H136" s="435">
        <v>15846</v>
      </c>
      <c r="I136" s="435">
        <v>19972</v>
      </c>
      <c r="J136" s="435">
        <v>25527</v>
      </c>
      <c r="K136" s="435">
        <v>34167</v>
      </c>
      <c r="L136" s="435">
        <v>49230</v>
      </c>
      <c r="M136" s="435">
        <v>69821</v>
      </c>
      <c r="N136" s="435">
        <v>102754</v>
      </c>
      <c r="O136" s="435">
        <v>166065</v>
      </c>
      <c r="P136" s="436">
        <v>527633</v>
      </c>
      <c r="Q136" s="435">
        <v>547296</v>
      </c>
      <c r="R136" s="436">
        <v>1074929</v>
      </c>
    </row>
    <row r="137" spans="1:18">
      <c r="A137" s="1147"/>
      <c r="B137" s="1181" t="s">
        <v>331</v>
      </c>
      <c r="C137" s="1182"/>
      <c r="D137" s="438">
        <v>7.4183625177000003</v>
      </c>
      <c r="E137" s="438">
        <v>-7.0424759198000002</v>
      </c>
      <c r="F137" s="438">
        <v>4.3634496919999997</v>
      </c>
      <c r="G137" s="438">
        <v>10.2639028399</v>
      </c>
      <c r="H137" s="438">
        <v>-1.8580453363</v>
      </c>
      <c r="I137" s="438">
        <v>-3.7911267402000002</v>
      </c>
      <c r="J137" s="438">
        <v>-5.588431097</v>
      </c>
      <c r="K137" s="438">
        <v>-1.6635487120000001</v>
      </c>
      <c r="L137" s="438">
        <v>3.0692571810999998</v>
      </c>
      <c r="M137" s="438">
        <v>-0.72937697270000001</v>
      </c>
      <c r="N137" s="438">
        <v>-4.7427458977999999</v>
      </c>
      <c r="O137" s="438">
        <v>-5.9957997701999997</v>
      </c>
      <c r="P137" s="439">
        <v>-2.8824225602000002</v>
      </c>
      <c r="Q137" s="438">
        <v>-5.6613920778000004</v>
      </c>
      <c r="R137" s="439">
        <v>-4.3174804372000004</v>
      </c>
    </row>
    <row r="138" spans="1:18">
      <c r="A138" s="1147"/>
      <c r="B138" s="443" t="s">
        <v>324</v>
      </c>
      <c r="C138" s="444"/>
      <c r="D138" s="435">
        <v>822.65153699999996</v>
      </c>
      <c r="E138" s="435">
        <v>201.707088</v>
      </c>
      <c r="F138" s="435">
        <v>258.83371699999998</v>
      </c>
      <c r="G138" s="435">
        <v>379.61453399999999</v>
      </c>
      <c r="H138" s="435">
        <v>490.14239700000002</v>
      </c>
      <c r="I138" s="435">
        <v>600.97804099999996</v>
      </c>
      <c r="J138" s="435">
        <v>763.13252499999999</v>
      </c>
      <c r="K138" s="435">
        <v>1025.3754819999999</v>
      </c>
      <c r="L138" s="435">
        <v>1287.231493</v>
      </c>
      <c r="M138" s="435">
        <v>1596.8594579999999</v>
      </c>
      <c r="N138" s="435">
        <v>2142.7263240000002</v>
      </c>
      <c r="O138" s="435">
        <v>3178.7888229999999</v>
      </c>
      <c r="P138" s="436">
        <v>12748.041421</v>
      </c>
      <c r="Q138" s="435">
        <v>5235.830672</v>
      </c>
      <c r="R138" s="436">
        <v>17983.872093999998</v>
      </c>
    </row>
    <row r="139" spans="1:18">
      <c r="A139" s="1147"/>
      <c r="B139" s="1181" t="s">
        <v>331</v>
      </c>
      <c r="C139" s="1182"/>
      <c r="D139" s="438">
        <v>1.8989633105999999</v>
      </c>
      <c r="E139" s="438">
        <v>-32.041003029999999</v>
      </c>
      <c r="F139" s="438">
        <v>-9.3603563642999994</v>
      </c>
      <c r="G139" s="438">
        <v>2.5373245475999999</v>
      </c>
      <c r="H139" s="438">
        <v>-1.0184644129</v>
      </c>
      <c r="I139" s="438">
        <v>-5.8798796482000002</v>
      </c>
      <c r="J139" s="438">
        <v>-5.0910706014000002</v>
      </c>
      <c r="K139" s="438">
        <v>3.0750575161999998</v>
      </c>
      <c r="L139" s="438">
        <v>-4.2233693614999996</v>
      </c>
      <c r="M139" s="438">
        <v>-5.2634177086999996</v>
      </c>
      <c r="N139" s="438">
        <v>-4.2556483535999998</v>
      </c>
      <c r="O139" s="438">
        <v>-5.8921888421000004</v>
      </c>
      <c r="P139" s="439">
        <v>-4.4219081510000002</v>
      </c>
      <c r="Q139" s="438">
        <v>-3.2896708654000002</v>
      </c>
      <c r="R139" s="439">
        <v>-4.0950132278</v>
      </c>
    </row>
    <row r="140" spans="1:18">
      <c r="A140" s="1147"/>
      <c r="B140" s="1179" t="s">
        <v>325</v>
      </c>
      <c r="C140" s="1180"/>
      <c r="D140" s="436">
        <v>45305.184326467701</v>
      </c>
      <c r="E140" s="436">
        <v>34263.137081705499</v>
      </c>
      <c r="F140" s="436">
        <v>31829.035538612901</v>
      </c>
      <c r="G140" s="436">
        <v>31438.056645962701</v>
      </c>
      <c r="H140" s="436">
        <v>30931.6166224915</v>
      </c>
      <c r="I140" s="436">
        <v>30091.029491287802</v>
      </c>
      <c r="J140" s="436">
        <v>29895.112038234001</v>
      </c>
      <c r="K140" s="436">
        <v>30010.6969297861</v>
      </c>
      <c r="L140" s="436">
        <v>26147.298253097699</v>
      </c>
      <c r="M140" s="436">
        <v>22870.761776542899</v>
      </c>
      <c r="N140" s="436">
        <v>20852.9723806373</v>
      </c>
      <c r="O140" s="436">
        <v>19141.834962213601</v>
      </c>
      <c r="P140" s="436">
        <v>24160.811437116299</v>
      </c>
      <c r="Q140" s="436">
        <v>9566.7256329298998</v>
      </c>
      <c r="R140" s="436">
        <v>16730.2883204379</v>
      </c>
    </row>
    <row r="141" spans="1:18">
      <c r="A141" s="1147"/>
      <c r="B141" s="1181" t="s">
        <v>330</v>
      </c>
      <c r="C141" s="1182"/>
      <c r="D141" s="438">
        <v>-5.1382269081</v>
      </c>
      <c r="E141" s="438">
        <v>-26.892419260899999</v>
      </c>
      <c r="F141" s="438">
        <v>-13.150011902499999</v>
      </c>
      <c r="G141" s="438">
        <v>-7.0073506317999996</v>
      </c>
      <c r="H141" s="438">
        <v>0.85547605630000001</v>
      </c>
      <c r="I141" s="438">
        <v>-2.1710605655999999</v>
      </c>
      <c r="J141" s="438">
        <v>0.52680037130000001</v>
      </c>
      <c r="K141" s="438">
        <v>4.8187687945000004</v>
      </c>
      <c r="L141" s="438">
        <v>-7.0754624046999997</v>
      </c>
      <c r="M141" s="438">
        <v>-4.5673539640999996</v>
      </c>
      <c r="N141" s="438">
        <v>0.51134955429999995</v>
      </c>
      <c r="O141" s="438">
        <v>0.1102194666</v>
      </c>
      <c r="P141" s="439">
        <v>-1.5851770929</v>
      </c>
      <c r="Q141" s="438">
        <v>2.5140515262999998</v>
      </c>
      <c r="R141" s="439">
        <v>0.2325055929</v>
      </c>
    </row>
    <row r="142" spans="1:18">
      <c r="A142" s="1147"/>
      <c r="B142" s="437" t="s">
        <v>326</v>
      </c>
      <c r="C142" s="440"/>
      <c r="D142" s="435">
        <v>30046</v>
      </c>
      <c r="E142" s="435">
        <v>9603</v>
      </c>
      <c r="F142" s="435">
        <v>13398</v>
      </c>
      <c r="G142" s="435">
        <v>19144</v>
      </c>
      <c r="H142" s="435">
        <v>24883</v>
      </c>
      <c r="I142" s="435">
        <v>31721</v>
      </c>
      <c r="J142" s="435">
        <v>40726</v>
      </c>
      <c r="K142" s="435">
        <v>53748</v>
      </c>
      <c r="L142" s="435">
        <v>75801</v>
      </c>
      <c r="M142" s="435">
        <v>111407</v>
      </c>
      <c r="N142" s="435">
        <v>191345</v>
      </c>
      <c r="O142" s="435">
        <v>732031</v>
      </c>
      <c r="P142" s="436">
        <v>1333853</v>
      </c>
      <c r="Q142" s="435">
        <v>2134481</v>
      </c>
      <c r="R142" s="436">
        <v>3468334</v>
      </c>
    </row>
    <row r="143" spans="1:18">
      <c r="A143" s="1147"/>
      <c r="B143" s="1181" t="s">
        <v>331</v>
      </c>
      <c r="C143" s="1182"/>
      <c r="D143" s="438">
        <v>6.5272114872999998</v>
      </c>
      <c r="E143" s="438">
        <v>-7.3963355834</v>
      </c>
      <c r="F143" s="438">
        <v>8.1617825139000004</v>
      </c>
      <c r="G143" s="438">
        <v>8.9088633518999991</v>
      </c>
      <c r="H143" s="438">
        <v>-5.6640254767</v>
      </c>
      <c r="I143" s="438">
        <v>-7.8011916873000002</v>
      </c>
      <c r="J143" s="438">
        <v>-8.5671950070000005</v>
      </c>
      <c r="K143" s="438">
        <v>-6.2300458835999999</v>
      </c>
      <c r="L143" s="438">
        <v>-1.6005919464</v>
      </c>
      <c r="M143" s="438">
        <v>-1.8630749986999999</v>
      </c>
      <c r="N143" s="438">
        <v>-2.6149845025</v>
      </c>
      <c r="O143" s="438">
        <v>0.38492973349999998</v>
      </c>
      <c r="P143" s="439">
        <v>-1.0087973841</v>
      </c>
      <c r="Q143" s="438">
        <v>-2.3047496471</v>
      </c>
      <c r="R143" s="439">
        <v>-1.8103877322999999</v>
      </c>
    </row>
    <row r="144" spans="1:18">
      <c r="A144" s="1147"/>
      <c r="B144" s="437" t="s">
        <v>327</v>
      </c>
      <c r="C144" s="440"/>
      <c r="D144" s="435">
        <v>1052.6705589999999</v>
      </c>
      <c r="E144" s="435">
        <v>271.23762099999999</v>
      </c>
      <c r="F144" s="435">
        <v>352.70487900000001</v>
      </c>
      <c r="G144" s="435">
        <v>479.81493999999998</v>
      </c>
      <c r="H144" s="435">
        <v>620.61379399999998</v>
      </c>
      <c r="I144" s="435">
        <v>774.60016599999994</v>
      </c>
      <c r="J144" s="435">
        <v>954.73400800000002</v>
      </c>
      <c r="K144" s="435">
        <v>1266.125448</v>
      </c>
      <c r="L144" s="435">
        <v>1611.651394</v>
      </c>
      <c r="M144" s="435">
        <v>2150.1590569999998</v>
      </c>
      <c r="N144" s="435">
        <v>3430.6589279999998</v>
      </c>
      <c r="O144" s="435">
        <v>6507.6661780000004</v>
      </c>
      <c r="P144" s="436">
        <v>19472.636976000002</v>
      </c>
      <c r="Q144" s="435">
        <v>9309.0093390000002</v>
      </c>
      <c r="R144" s="436">
        <v>28781.646315000002</v>
      </c>
    </row>
    <row r="145" spans="1:18">
      <c r="A145" s="1147"/>
      <c r="B145" s="1181" t="s">
        <v>331</v>
      </c>
      <c r="C145" s="1182"/>
      <c r="D145" s="438">
        <v>-3.0087767681000002</v>
      </c>
      <c r="E145" s="438">
        <v>-25.1371990713</v>
      </c>
      <c r="F145" s="438">
        <v>-5.3098472107000001</v>
      </c>
      <c r="G145" s="438">
        <v>-0.3698048471</v>
      </c>
      <c r="H145" s="438">
        <v>-2.0056917417000002</v>
      </c>
      <c r="I145" s="438">
        <v>-7.1575463562000001</v>
      </c>
      <c r="J145" s="438">
        <v>-8.8155073144999996</v>
      </c>
      <c r="K145" s="438">
        <v>-1.5555032826999999</v>
      </c>
      <c r="L145" s="438">
        <v>-4.3046806793999997</v>
      </c>
      <c r="M145" s="438">
        <v>-3.3227804870000002</v>
      </c>
      <c r="N145" s="438">
        <v>-2.4078327778999999</v>
      </c>
      <c r="O145" s="438">
        <v>-2.2183816343</v>
      </c>
      <c r="P145" s="439">
        <v>-3.5116430903000002</v>
      </c>
      <c r="Q145" s="438">
        <v>-1.5027669468</v>
      </c>
      <c r="R145" s="439">
        <v>-2.8709261449999999</v>
      </c>
    </row>
    <row r="146" spans="1:18">
      <c r="A146" s="1147"/>
      <c r="B146" s="1183" t="s">
        <v>328</v>
      </c>
      <c r="C146" s="1180"/>
      <c r="D146" s="436">
        <v>35035.2978433069</v>
      </c>
      <c r="E146" s="436">
        <v>28245.0922628345</v>
      </c>
      <c r="F146" s="436">
        <v>26325.188759516401</v>
      </c>
      <c r="G146" s="436">
        <v>25063.463226076099</v>
      </c>
      <c r="H146" s="436">
        <v>24941.2769360608</v>
      </c>
      <c r="I146" s="436">
        <v>24419.159736452199</v>
      </c>
      <c r="J146" s="436">
        <v>23442.8622501596</v>
      </c>
      <c r="K146" s="436">
        <v>23556.698816700198</v>
      </c>
      <c r="L146" s="436">
        <v>21261.611245234199</v>
      </c>
      <c r="M146" s="436">
        <v>19300.035518414501</v>
      </c>
      <c r="N146" s="436">
        <v>17929.179900180301</v>
      </c>
      <c r="O146" s="436">
        <v>8889.8778576317</v>
      </c>
      <c r="P146" s="436">
        <v>14598.7878544337</v>
      </c>
      <c r="Q146" s="436">
        <v>4361.2519104175999</v>
      </c>
      <c r="R146" s="436">
        <v>8298.4067609981994</v>
      </c>
    </row>
    <row r="147" spans="1:18">
      <c r="A147" s="1147"/>
      <c r="B147" s="1181" t="s">
        <v>330</v>
      </c>
      <c r="C147" s="1182"/>
      <c r="D147" s="438">
        <v>-8.9516923631999994</v>
      </c>
      <c r="E147" s="438">
        <v>-19.1578417546</v>
      </c>
      <c r="F147" s="438">
        <v>-12.4550736974</v>
      </c>
      <c r="G147" s="438">
        <v>-8.5196630590000009</v>
      </c>
      <c r="H147" s="438">
        <v>3.8779837210000001</v>
      </c>
      <c r="I147" s="438">
        <v>0.69810591129999999</v>
      </c>
      <c r="J147" s="438">
        <v>-0.27157901099999998</v>
      </c>
      <c r="K147" s="438">
        <v>4.9851177223000001</v>
      </c>
      <c r="L147" s="438">
        <v>-2.7480741871999999</v>
      </c>
      <c r="M147" s="438">
        <v>-1.4874171860000001</v>
      </c>
      <c r="N147" s="438">
        <v>0.21271416709999999</v>
      </c>
      <c r="O147" s="438">
        <v>-2.5933288739</v>
      </c>
      <c r="P147" s="439">
        <v>-2.5283516516</v>
      </c>
      <c r="Q147" s="438">
        <v>0.82090244649999999</v>
      </c>
      <c r="R147" s="439">
        <v>-1.0800922706</v>
      </c>
    </row>
    <row r="148" spans="1:18" ht="12.5" thickBot="1">
      <c r="A148" s="1187"/>
      <c r="B148" s="1184" t="s">
        <v>329</v>
      </c>
      <c r="C148" s="1185"/>
      <c r="D148" s="655">
        <v>2.3414934407999999</v>
      </c>
      <c r="E148" s="655">
        <v>1.8311641217000001</v>
      </c>
      <c r="F148" s="655">
        <v>1.7855505095999999</v>
      </c>
      <c r="G148" s="655">
        <v>2.2179113967999999</v>
      </c>
      <c r="H148" s="655">
        <v>2.1424544064000002</v>
      </c>
      <c r="I148" s="655">
        <v>2.0362583714000002</v>
      </c>
      <c r="J148" s="655">
        <v>2.3714628966000002</v>
      </c>
      <c r="K148" s="655">
        <v>2.4408703617</v>
      </c>
      <c r="L148" s="655">
        <v>2.1415451387000002</v>
      </c>
      <c r="M148" s="655">
        <v>1.7189665435000001</v>
      </c>
      <c r="N148" s="655">
        <v>1.4343807046999999</v>
      </c>
      <c r="O148" s="655">
        <v>3.2544388425999999</v>
      </c>
      <c r="P148" s="655">
        <v>2.8966692848000002</v>
      </c>
      <c r="Q148" s="655">
        <v>3.7278412426999998</v>
      </c>
      <c r="R148" s="655">
        <v>3.7083897938999999</v>
      </c>
    </row>
    <row r="149" spans="1:18">
      <c r="A149" s="1186">
        <v>2019</v>
      </c>
      <c r="B149" s="1188" t="s">
        <v>320</v>
      </c>
      <c r="C149" s="1189"/>
      <c r="D149" s="433">
        <v>9100</v>
      </c>
      <c r="E149" s="433">
        <v>2919</v>
      </c>
      <c r="F149" s="433">
        <v>4519</v>
      </c>
      <c r="G149" s="433">
        <v>6153</v>
      </c>
      <c r="H149" s="433">
        <v>8079</v>
      </c>
      <c r="I149" s="433">
        <v>10293</v>
      </c>
      <c r="J149" s="433">
        <v>13745</v>
      </c>
      <c r="K149" s="433">
        <v>20046</v>
      </c>
      <c r="L149" s="433">
        <v>27258</v>
      </c>
      <c r="M149" s="433">
        <v>41855</v>
      </c>
      <c r="N149" s="433">
        <v>85727</v>
      </c>
      <c r="O149" s="433">
        <v>544814</v>
      </c>
      <c r="P149" s="434">
        <v>774509</v>
      </c>
      <c r="Q149" s="433">
        <v>1607163</v>
      </c>
      <c r="R149" s="434">
        <v>2381672</v>
      </c>
    </row>
    <row r="150" spans="1:18">
      <c r="A150" s="1147"/>
      <c r="B150" s="1181" t="s">
        <v>331</v>
      </c>
      <c r="C150" s="1182"/>
      <c r="D150" s="438">
        <v>-23.4522207268</v>
      </c>
      <c r="E150" s="438">
        <v>-21.447793326199999</v>
      </c>
      <c r="F150" s="438">
        <v>-14.1853399164</v>
      </c>
      <c r="G150" s="438">
        <v>-12.9579855708</v>
      </c>
      <c r="H150" s="438">
        <v>-10.600863118299999</v>
      </c>
      <c r="I150" s="438">
        <v>-12.392544046299999</v>
      </c>
      <c r="J150" s="438">
        <v>-9.5664188432999993</v>
      </c>
      <c r="K150" s="438">
        <v>2.3747510342</v>
      </c>
      <c r="L150" s="438">
        <v>2.585525573</v>
      </c>
      <c r="M150" s="438">
        <v>0.6468523061</v>
      </c>
      <c r="N150" s="438">
        <v>-3.2328340350999998</v>
      </c>
      <c r="O150" s="438">
        <v>-3.7373269772</v>
      </c>
      <c r="P150" s="439">
        <v>-3.9332936419000002</v>
      </c>
      <c r="Q150" s="438">
        <v>1.258706452</v>
      </c>
      <c r="R150" s="439">
        <v>-0.49022208940000001</v>
      </c>
    </row>
    <row r="151" spans="1:18">
      <c r="A151" s="1147"/>
      <c r="B151" s="1190" t="s">
        <v>321</v>
      </c>
      <c r="C151" s="1191"/>
      <c r="D151" s="435">
        <v>212.51580899999999</v>
      </c>
      <c r="E151" s="435">
        <v>50.527807000000003</v>
      </c>
      <c r="F151" s="435">
        <v>69.566575</v>
      </c>
      <c r="G151" s="435">
        <v>105.498418</v>
      </c>
      <c r="H151" s="435">
        <v>120.173925</v>
      </c>
      <c r="I151" s="435">
        <v>147.849593</v>
      </c>
      <c r="J151" s="435">
        <v>190.47185500000001</v>
      </c>
      <c r="K151" s="435">
        <v>239.88846899999999</v>
      </c>
      <c r="L151" s="435">
        <v>342.77910400000002</v>
      </c>
      <c r="M151" s="435">
        <v>583.358161</v>
      </c>
      <c r="N151" s="435">
        <v>1292.8111670000001</v>
      </c>
      <c r="O151" s="435">
        <v>3330.3383269999999</v>
      </c>
      <c r="P151" s="436">
        <v>6685.7792069999996</v>
      </c>
      <c r="Q151" s="435">
        <v>4195.4611709999999</v>
      </c>
      <c r="R151" s="436">
        <v>10881.240377</v>
      </c>
    </row>
    <row r="152" spans="1:18">
      <c r="A152" s="1147"/>
      <c r="B152" s="1181" t="s">
        <v>331</v>
      </c>
      <c r="C152" s="1182"/>
      <c r="D152" s="438">
        <v>-7.6094632730000002</v>
      </c>
      <c r="E152" s="438">
        <v>-27.330045060900002</v>
      </c>
      <c r="F152" s="438">
        <v>-25.891430852900001</v>
      </c>
      <c r="G152" s="438">
        <v>5.2874157016999996</v>
      </c>
      <c r="H152" s="438">
        <v>-7.8925130234000003</v>
      </c>
      <c r="I152" s="438">
        <v>-14.844036726300001</v>
      </c>
      <c r="J152" s="438">
        <v>-0.58957163710000005</v>
      </c>
      <c r="K152" s="438">
        <v>-0.35783888749999998</v>
      </c>
      <c r="L152" s="438">
        <v>5.6590865552</v>
      </c>
      <c r="M152" s="438">
        <v>5.4326014431000003</v>
      </c>
      <c r="N152" s="438">
        <v>0.37879023989999999</v>
      </c>
      <c r="O152" s="438">
        <v>4.3887829000000003E-2</v>
      </c>
      <c r="P152" s="439">
        <v>-0.57722948070000002</v>
      </c>
      <c r="Q152" s="438">
        <v>3.0021394590999999</v>
      </c>
      <c r="R152" s="439">
        <v>0.77299408459999996</v>
      </c>
    </row>
    <row r="153" spans="1:18">
      <c r="A153" s="1147"/>
      <c r="B153" s="1179" t="s">
        <v>322</v>
      </c>
      <c r="C153" s="1180"/>
      <c r="D153" s="436">
        <v>23353.3856043956</v>
      </c>
      <c r="E153" s="436">
        <v>17309.971565604701</v>
      </c>
      <c r="F153" s="436">
        <v>15394.2409825183</v>
      </c>
      <c r="G153" s="436">
        <v>17145.850479440898</v>
      </c>
      <c r="H153" s="436">
        <v>14874.8514667657</v>
      </c>
      <c r="I153" s="436">
        <v>14364.0914213543</v>
      </c>
      <c r="J153" s="436">
        <v>13857.537650054601</v>
      </c>
      <c r="K153" s="436">
        <v>11966.8995809638</v>
      </c>
      <c r="L153" s="436">
        <v>12575.3578399002</v>
      </c>
      <c r="M153" s="436">
        <v>13937.5979213953</v>
      </c>
      <c r="N153" s="436">
        <v>15080.5599986002</v>
      </c>
      <c r="O153" s="436">
        <v>6112.7987294745999</v>
      </c>
      <c r="P153" s="436">
        <v>8632.2808476080008</v>
      </c>
      <c r="Q153" s="436">
        <v>2610.4764550950999</v>
      </c>
      <c r="R153" s="436">
        <v>4568.7401023314997</v>
      </c>
    </row>
    <row r="154" spans="1:18">
      <c r="A154" s="1147"/>
      <c r="B154" s="1181" t="s">
        <v>331</v>
      </c>
      <c r="C154" s="1182"/>
      <c r="D154" s="438">
        <v>20.696560506699999</v>
      </c>
      <c r="E154" s="438">
        <v>-7.4883341714</v>
      </c>
      <c r="F154" s="438">
        <v>-13.6411318591</v>
      </c>
      <c r="G154" s="438">
        <v>20.961602729599999</v>
      </c>
      <c r="H154" s="438">
        <v>3.0295036277</v>
      </c>
      <c r="I154" s="438">
        <v>-2.7982694547000002</v>
      </c>
      <c r="J154" s="438">
        <v>9.9264533058000008</v>
      </c>
      <c r="K154" s="438">
        <v>-2.6692029959000001</v>
      </c>
      <c r="L154" s="438">
        <v>2.9960961501000001</v>
      </c>
      <c r="M154" s="438">
        <v>4.7549913656999996</v>
      </c>
      <c r="N154" s="438">
        <v>3.732282783</v>
      </c>
      <c r="O154" s="438">
        <v>3.9280176703</v>
      </c>
      <c r="P154" s="439">
        <v>3.4934727008999999</v>
      </c>
      <c r="Q154" s="438">
        <v>1.7217610891999999</v>
      </c>
      <c r="R154" s="439">
        <v>1.2694392457000001</v>
      </c>
    </row>
    <row r="155" spans="1:18">
      <c r="A155" s="1147"/>
      <c r="B155" s="1192" t="s">
        <v>323</v>
      </c>
      <c r="C155" s="1193"/>
      <c r="D155" s="435">
        <v>18996</v>
      </c>
      <c r="E155" s="435">
        <v>6183</v>
      </c>
      <c r="F155" s="435">
        <v>8877</v>
      </c>
      <c r="G155" s="435">
        <v>11385</v>
      </c>
      <c r="H155" s="435">
        <v>14124</v>
      </c>
      <c r="I155" s="435">
        <v>18831</v>
      </c>
      <c r="J155" s="435">
        <v>24827</v>
      </c>
      <c r="K155" s="435">
        <v>33079</v>
      </c>
      <c r="L155" s="435">
        <v>46022</v>
      </c>
      <c r="M155" s="435">
        <v>65397</v>
      </c>
      <c r="N155" s="435">
        <v>97051</v>
      </c>
      <c r="O155" s="435">
        <v>154640</v>
      </c>
      <c r="P155" s="436">
        <v>499413</v>
      </c>
      <c r="Q155" s="435">
        <v>533277</v>
      </c>
      <c r="R155" s="436">
        <v>1032689</v>
      </c>
    </row>
    <row r="156" spans="1:18">
      <c r="A156" s="1147"/>
      <c r="B156" s="1181" t="s">
        <v>331</v>
      </c>
      <c r="C156" s="1182"/>
      <c r="D156" s="438">
        <v>4.6150457099000004</v>
      </c>
      <c r="E156" s="438">
        <v>5.0280278579999997</v>
      </c>
      <c r="F156" s="438">
        <v>9.1613379241999997</v>
      </c>
      <c r="G156" s="438">
        <v>-5.7142857142999999</v>
      </c>
      <c r="H156" s="438">
        <v>-10.867095796999999</v>
      </c>
      <c r="I156" s="438">
        <v>-5.7129981975000002</v>
      </c>
      <c r="J156" s="438">
        <v>-2.7421945391000002</v>
      </c>
      <c r="K156" s="438">
        <v>-3.1843591770000002</v>
      </c>
      <c r="L156" s="438">
        <v>-6.5163518180000004</v>
      </c>
      <c r="M156" s="438">
        <v>-6.3362025751999997</v>
      </c>
      <c r="N156" s="438">
        <v>-5.5501488992999999</v>
      </c>
      <c r="O156" s="438">
        <v>-6.8798362086999996</v>
      </c>
      <c r="P156" s="439">
        <v>-5.3484145229999998</v>
      </c>
      <c r="Q156" s="438">
        <v>-2.5615023680000002</v>
      </c>
      <c r="R156" s="439">
        <v>-3.9295618594000001</v>
      </c>
    </row>
    <row r="157" spans="1:18">
      <c r="A157" s="1147"/>
      <c r="B157" s="443" t="s">
        <v>324</v>
      </c>
      <c r="C157" s="444"/>
      <c r="D157" s="435">
        <v>756.09224200000006</v>
      </c>
      <c r="E157" s="435">
        <v>192.424723</v>
      </c>
      <c r="F157" s="435">
        <v>280.36397699999998</v>
      </c>
      <c r="G157" s="435">
        <v>353.71544299999999</v>
      </c>
      <c r="H157" s="435">
        <v>451.73403400000001</v>
      </c>
      <c r="I157" s="435">
        <v>601.664626</v>
      </c>
      <c r="J157" s="435">
        <v>806.61081999999999</v>
      </c>
      <c r="K157" s="435">
        <v>1026.4788140000001</v>
      </c>
      <c r="L157" s="435">
        <v>1215.7420420000001</v>
      </c>
      <c r="M157" s="435">
        <v>1505.9680410000001</v>
      </c>
      <c r="N157" s="435">
        <v>1972.2282270000001</v>
      </c>
      <c r="O157" s="435">
        <v>3033.7862230000001</v>
      </c>
      <c r="P157" s="436">
        <v>12196.809211</v>
      </c>
      <c r="Q157" s="435">
        <v>5109.998681</v>
      </c>
      <c r="R157" s="436">
        <v>17306.807892000001</v>
      </c>
    </row>
    <row r="158" spans="1:18">
      <c r="A158" s="1147"/>
      <c r="B158" s="1181" t="s">
        <v>331</v>
      </c>
      <c r="C158" s="1182"/>
      <c r="D158" s="438">
        <v>-8.0908248519000008</v>
      </c>
      <c r="E158" s="438">
        <v>-4.6019032310999997</v>
      </c>
      <c r="F158" s="438">
        <v>8.3181821324000005</v>
      </c>
      <c r="G158" s="438">
        <v>-6.8224708699000001</v>
      </c>
      <c r="H158" s="438">
        <v>-7.8361641913</v>
      </c>
      <c r="I158" s="438">
        <v>0.1142446068</v>
      </c>
      <c r="J158" s="438">
        <v>5.6973452939999998</v>
      </c>
      <c r="K158" s="438">
        <v>0.1076027289</v>
      </c>
      <c r="L158" s="438">
        <v>-5.5537369453999998</v>
      </c>
      <c r="M158" s="438">
        <v>-5.6918858165000001</v>
      </c>
      <c r="N158" s="438">
        <v>-7.9570636292000003</v>
      </c>
      <c r="O158" s="438">
        <v>-4.5615675678000001</v>
      </c>
      <c r="P158" s="439">
        <v>-4.3240541178000003</v>
      </c>
      <c r="Q158" s="438">
        <v>-2.4032861045999998</v>
      </c>
      <c r="R158" s="439">
        <v>-3.7648410667999999</v>
      </c>
    </row>
    <row r="159" spans="1:18">
      <c r="A159" s="1147"/>
      <c r="B159" s="1179" t="s">
        <v>325</v>
      </c>
      <c r="C159" s="1180"/>
      <c r="D159" s="436">
        <v>39802.708043798702</v>
      </c>
      <c r="E159" s="436">
        <v>31121.579006954598</v>
      </c>
      <c r="F159" s="436">
        <v>31583.189929030101</v>
      </c>
      <c r="G159" s="436">
        <v>31068.550109793599</v>
      </c>
      <c r="H159" s="436">
        <v>31983.434862645201</v>
      </c>
      <c r="I159" s="436">
        <v>31950.752801232</v>
      </c>
      <c r="J159" s="436">
        <v>32489.2584686027</v>
      </c>
      <c r="K159" s="436">
        <v>31031.131956830599</v>
      </c>
      <c r="L159" s="436">
        <v>26416.540828299501</v>
      </c>
      <c r="M159" s="436">
        <v>23028.090600486299</v>
      </c>
      <c r="N159" s="436">
        <v>20321.5652285912</v>
      </c>
      <c r="O159" s="436">
        <v>19618.3796107087</v>
      </c>
      <c r="P159" s="436">
        <v>24422.2901906839</v>
      </c>
      <c r="Q159" s="436">
        <v>9582.2596530508999</v>
      </c>
      <c r="R159" s="436">
        <v>16758.973797532501</v>
      </c>
    </row>
    <row r="160" spans="1:18">
      <c r="A160" s="1147"/>
      <c r="B160" s="1181" t="s">
        <v>330</v>
      </c>
      <c r="C160" s="1182"/>
      <c r="D160" s="438">
        <v>-12.1453567941</v>
      </c>
      <c r="E160" s="438">
        <v>-9.1689154651999996</v>
      </c>
      <c r="F160" s="438">
        <v>-0.77239415339999995</v>
      </c>
      <c r="G160" s="438">
        <v>-1.1753478923</v>
      </c>
      <c r="H160" s="438">
        <v>3.4004631991999998</v>
      </c>
      <c r="I160" s="438">
        <v>6.1803246395000002</v>
      </c>
      <c r="J160" s="438">
        <v>8.6774935884000008</v>
      </c>
      <c r="K160" s="438">
        <v>3.4002376867000002</v>
      </c>
      <c r="L160" s="438">
        <v>1.0297147055</v>
      </c>
      <c r="M160" s="438">
        <v>0.68790373260000004</v>
      </c>
      <c r="N160" s="438">
        <v>-2.5483520638999999</v>
      </c>
      <c r="O160" s="438">
        <v>2.4895452784000001</v>
      </c>
      <c r="P160" s="439">
        <v>1.0822432608999999</v>
      </c>
      <c r="Q160" s="438">
        <v>0.16237551610000001</v>
      </c>
      <c r="R160" s="439">
        <v>0.17145835470000001</v>
      </c>
    </row>
    <row r="161" spans="1:18">
      <c r="A161" s="1147"/>
      <c r="B161" s="437" t="s">
        <v>326</v>
      </c>
      <c r="C161" s="440"/>
      <c r="D161" s="435">
        <v>28096</v>
      </c>
      <c r="E161" s="435">
        <v>9102</v>
      </c>
      <c r="F161" s="435">
        <v>13396</v>
      </c>
      <c r="G161" s="435">
        <v>17538</v>
      </c>
      <c r="H161" s="435">
        <v>22203</v>
      </c>
      <c r="I161" s="435">
        <v>29124</v>
      </c>
      <c r="J161" s="435">
        <v>38572</v>
      </c>
      <c r="K161" s="435">
        <v>53125</v>
      </c>
      <c r="L161" s="435">
        <v>73280</v>
      </c>
      <c r="M161" s="435">
        <v>107252</v>
      </c>
      <c r="N161" s="435">
        <v>182778</v>
      </c>
      <c r="O161" s="435">
        <v>699454</v>
      </c>
      <c r="P161" s="436">
        <v>1273922</v>
      </c>
      <c r="Q161" s="435">
        <v>2140440</v>
      </c>
      <c r="R161" s="436">
        <v>3414361</v>
      </c>
    </row>
    <row r="162" spans="1:18">
      <c r="A162" s="1147"/>
      <c r="B162" s="1181" t="s">
        <v>331</v>
      </c>
      <c r="C162" s="1182"/>
      <c r="D162" s="438">
        <v>-6.4900485922</v>
      </c>
      <c r="E162" s="438">
        <v>-5.2171196500999999</v>
      </c>
      <c r="F162" s="438">
        <v>-1.49276011E-2</v>
      </c>
      <c r="G162" s="438">
        <v>-8.3890513998999996</v>
      </c>
      <c r="H162" s="438">
        <v>-10.770405497700001</v>
      </c>
      <c r="I162" s="438">
        <v>-8.1870054537999994</v>
      </c>
      <c r="J162" s="438">
        <v>-5.2890045671000001</v>
      </c>
      <c r="K162" s="438">
        <v>-1.1591128972</v>
      </c>
      <c r="L162" s="438">
        <v>-3.3258136436000001</v>
      </c>
      <c r="M162" s="438">
        <v>-3.7295681599999999</v>
      </c>
      <c r="N162" s="438">
        <v>-4.4772531292000002</v>
      </c>
      <c r="O162" s="438">
        <v>-4.4502213704000004</v>
      </c>
      <c r="P162" s="439">
        <v>-4.4930738244999997</v>
      </c>
      <c r="Q162" s="438">
        <v>0.27917793600000002</v>
      </c>
      <c r="R162" s="439">
        <v>-1.5561650060000001</v>
      </c>
    </row>
    <row r="163" spans="1:18">
      <c r="A163" s="1147"/>
      <c r="B163" s="437" t="s">
        <v>327</v>
      </c>
      <c r="C163" s="440"/>
      <c r="D163" s="435">
        <v>968.60805100000005</v>
      </c>
      <c r="E163" s="435">
        <v>242.95253</v>
      </c>
      <c r="F163" s="435">
        <v>349.93055199999998</v>
      </c>
      <c r="G163" s="435">
        <v>459.21386100000001</v>
      </c>
      <c r="H163" s="435">
        <v>571.90795900000001</v>
      </c>
      <c r="I163" s="435">
        <v>749.51421900000003</v>
      </c>
      <c r="J163" s="435">
        <v>997.08267499999999</v>
      </c>
      <c r="K163" s="435">
        <v>1266.367283</v>
      </c>
      <c r="L163" s="435">
        <v>1558.521146</v>
      </c>
      <c r="M163" s="435">
        <v>2089.3262020000002</v>
      </c>
      <c r="N163" s="435">
        <v>3265.0393939999999</v>
      </c>
      <c r="O163" s="435">
        <v>6364.1245500000005</v>
      </c>
      <c r="P163" s="436">
        <v>18882.588417999999</v>
      </c>
      <c r="Q163" s="435">
        <v>9305.459852</v>
      </c>
      <c r="R163" s="436">
        <v>28188.048268999999</v>
      </c>
    </row>
    <row r="164" spans="1:18">
      <c r="A164" s="1147"/>
      <c r="B164" s="1181" t="s">
        <v>331</v>
      </c>
      <c r="C164" s="1182"/>
      <c r="D164" s="438">
        <v>-7.9856425433</v>
      </c>
      <c r="E164" s="438">
        <v>-10.4281592265</v>
      </c>
      <c r="F164" s="438">
        <v>-0.78658594339999999</v>
      </c>
      <c r="G164" s="438">
        <v>-4.2935467994999996</v>
      </c>
      <c r="H164" s="438">
        <v>-7.8480103844000002</v>
      </c>
      <c r="I164" s="438">
        <v>-3.238567212</v>
      </c>
      <c r="J164" s="438">
        <v>4.4356508351999997</v>
      </c>
      <c r="K164" s="438">
        <v>1.9100398000000001E-2</v>
      </c>
      <c r="L164" s="438">
        <v>-3.2966340114000001</v>
      </c>
      <c r="M164" s="438">
        <v>-2.8292258102000001</v>
      </c>
      <c r="N164" s="438">
        <v>-4.8276304196000002</v>
      </c>
      <c r="O164" s="438">
        <v>-2.2057312725</v>
      </c>
      <c r="P164" s="439">
        <v>-3.0301420333000002</v>
      </c>
      <c r="Q164" s="438">
        <v>-3.8129588999999998E-2</v>
      </c>
      <c r="R164" s="439">
        <v>-2.0624186661000001</v>
      </c>
    </row>
    <row r="165" spans="1:18">
      <c r="A165" s="1147"/>
      <c r="B165" s="1183" t="s">
        <v>328</v>
      </c>
      <c r="C165" s="1180"/>
      <c r="D165" s="436">
        <v>34474.944867596801</v>
      </c>
      <c r="E165" s="436">
        <v>26692.213799165002</v>
      </c>
      <c r="F165" s="436">
        <v>26122.017915795801</v>
      </c>
      <c r="G165" s="436">
        <v>26183.935511460801</v>
      </c>
      <c r="H165" s="436">
        <v>25758.138945187598</v>
      </c>
      <c r="I165" s="436">
        <v>25735.277400082399</v>
      </c>
      <c r="J165" s="436">
        <v>25849.908612464998</v>
      </c>
      <c r="K165" s="436">
        <v>23837.501797647099</v>
      </c>
      <c r="L165" s="436">
        <v>21268.028739083002</v>
      </c>
      <c r="M165" s="436">
        <v>19480.533714989</v>
      </c>
      <c r="N165" s="436">
        <v>17863.415695543201</v>
      </c>
      <c r="O165" s="436">
        <v>9098.7034887211994</v>
      </c>
      <c r="P165" s="436">
        <v>14822.405467524701</v>
      </c>
      <c r="Q165" s="436">
        <v>4347.4518566276001</v>
      </c>
      <c r="R165" s="436">
        <v>8255.7316783432998</v>
      </c>
    </row>
    <row r="166" spans="1:18">
      <c r="A166" s="1147"/>
      <c r="B166" s="1181" t="s">
        <v>330</v>
      </c>
      <c r="C166" s="1182"/>
      <c r="D166" s="438">
        <v>-1.5993954960000001</v>
      </c>
      <c r="E166" s="438">
        <v>-5.4978700343</v>
      </c>
      <c r="F166" s="438">
        <v>-0.7717735496</v>
      </c>
      <c r="G166" s="438">
        <v>4.4705405445000004</v>
      </c>
      <c r="H166" s="438">
        <v>3.2751410892999999</v>
      </c>
      <c r="I166" s="438">
        <v>5.3896926751000001</v>
      </c>
      <c r="J166" s="438">
        <v>10.2677153354</v>
      </c>
      <c r="K166" s="438">
        <v>1.1920302719</v>
      </c>
      <c r="L166" s="438">
        <v>3.0183478499999999E-2</v>
      </c>
      <c r="M166" s="438">
        <v>0.9352220953</v>
      </c>
      <c r="N166" s="438">
        <v>-0.36679984809999999</v>
      </c>
      <c r="O166" s="438">
        <v>2.3490269993999999</v>
      </c>
      <c r="P166" s="439">
        <v>1.5317546587999999</v>
      </c>
      <c r="Q166" s="438">
        <v>-0.31642413860000002</v>
      </c>
      <c r="R166" s="439">
        <v>-0.51425633719999997</v>
      </c>
    </row>
    <row r="167" spans="1:18" ht="12.5" thickBot="1">
      <c r="A167" s="1187"/>
      <c r="B167" s="1184" t="s">
        <v>329</v>
      </c>
      <c r="C167" s="1185"/>
      <c r="D167" s="655">
        <v>1.7043656417999999</v>
      </c>
      <c r="E167" s="655">
        <v>1.7978989098</v>
      </c>
      <c r="F167" s="655">
        <v>2.0516237186000001</v>
      </c>
      <c r="G167" s="655">
        <v>1.8120156913000001</v>
      </c>
      <c r="H167" s="655">
        <v>2.1501683519000001</v>
      </c>
      <c r="I167" s="655">
        <v>2.2243490286999998</v>
      </c>
      <c r="J167" s="655">
        <v>2.3445188668000001</v>
      </c>
      <c r="K167" s="655">
        <v>2.5930803335000001</v>
      </c>
      <c r="L167" s="655">
        <v>2.1006591752000001</v>
      </c>
      <c r="M167" s="655">
        <v>1.6522280761999999</v>
      </c>
      <c r="N167" s="655">
        <v>1.3475338602</v>
      </c>
      <c r="O167" s="655">
        <v>3.2093940073999998</v>
      </c>
      <c r="P167" s="655">
        <v>2.8291816059000001</v>
      </c>
      <c r="Q167" s="655">
        <v>3.6706937672</v>
      </c>
      <c r="R167" s="655">
        <v>3.6681827861</v>
      </c>
    </row>
    <row r="168" spans="1:18">
      <c r="A168" s="1186">
        <v>2020</v>
      </c>
      <c r="B168" s="1188" t="s">
        <v>320</v>
      </c>
      <c r="C168" s="1189"/>
      <c r="D168" s="433">
        <v>10167</v>
      </c>
      <c r="E168" s="433">
        <v>3027</v>
      </c>
      <c r="F168" s="433">
        <v>4036</v>
      </c>
      <c r="G168" s="433">
        <v>5036</v>
      </c>
      <c r="H168" s="433">
        <v>6710</v>
      </c>
      <c r="I168" s="433">
        <v>8972</v>
      </c>
      <c r="J168" s="433">
        <v>11962</v>
      </c>
      <c r="K168" s="433">
        <v>16318</v>
      </c>
      <c r="L168" s="433">
        <v>23889</v>
      </c>
      <c r="M168" s="433">
        <v>36593</v>
      </c>
      <c r="N168" s="433">
        <v>75653</v>
      </c>
      <c r="O168" s="433">
        <v>522012</v>
      </c>
      <c r="P168" s="434">
        <v>724375</v>
      </c>
      <c r="Q168" s="433">
        <v>1115204</v>
      </c>
      <c r="R168" s="434">
        <v>1839579</v>
      </c>
    </row>
    <row r="169" spans="1:18">
      <c r="A169" s="1147"/>
      <c r="B169" s="1181" t="s">
        <v>331</v>
      </c>
      <c r="C169" s="1182"/>
      <c r="D169" s="438">
        <v>11.7252747253</v>
      </c>
      <c r="E169" s="438">
        <v>3.6998972251</v>
      </c>
      <c r="F169" s="438">
        <v>-10.688205355199999</v>
      </c>
      <c r="G169" s="438">
        <v>-18.153746140100001</v>
      </c>
      <c r="H169" s="438">
        <v>-16.945166481000001</v>
      </c>
      <c r="I169" s="438">
        <v>-12.833964830499999</v>
      </c>
      <c r="J169" s="438">
        <v>-12.971989814500001</v>
      </c>
      <c r="K169" s="438">
        <v>-18.5972263793</v>
      </c>
      <c r="L169" s="438">
        <v>-12.359674224100001</v>
      </c>
      <c r="M169" s="438">
        <v>-12.5719746745</v>
      </c>
      <c r="N169" s="438">
        <v>-11.751256896899999</v>
      </c>
      <c r="O169" s="438">
        <v>-4.1852815823</v>
      </c>
      <c r="P169" s="439">
        <v>-6.4730041871999999</v>
      </c>
      <c r="Q169" s="438">
        <v>-30.610398571899999</v>
      </c>
      <c r="R169" s="439">
        <v>-22.761026707300001</v>
      </c>
    </row>
    <row r="170" spans="1:18">
      <c r="A170" s="1147"/>
      <c r="B170" s="1190" t="s">
        <v>321</v>
      </c>
      <c r="C170" s="1191"/>
      <c r="D170" s="435">
        <v>180.883737</v>
      </c>
      <c r="E170" s="435">
        <v>47.634506999999999</v>
      </c>
      <c r="F170" s="435">
        <v>69.475778000000005</v>
      </c>
      <c r="G170" s="435">
        <v>82.663809999999998</v>
      </c>
      <c r="H170" s="435">
        <v>107.444559</v>
      </c>
      <c r="I170" s="435">
        <v>120.874962</v>
      </c>
      <c r="J170" s="435">
        <v>161.20197999999999</v>
      </c>
      <c r="K170" s="435">
        <v>223.65160800000001</v>
      </c>
      <c r="L170" s="435">
        <v>310.06205999999997</v>
      </c>
      <c r="M170" s="435">
        <v>573.46216200000003</v>
      </c>
      <c r="N170" s="435">
        <v>1221.1509550000001</v>
      </c>
      <c r="O170" s="435">
        <v>3202.2363230000001</v>
      </c>
      <c r="P170" s="436">
        <v>6300.7424369999999</v>
      </c>
      <c r="Q170" s="435">
        <v>3109.3341679999999</v>
      </c>
      <c r="R170" s="436">
        <v>9410.0766050000002</v>
      </c>
    </row>
    <row r="171" spans="1:18">
      <c r="A171" s="1147"/>
      <c r="B171" s="1181" t="s">
        <v>331</v>
      </c>
      <c r="C171" s="1182"/>
      <c r="D171" s="438">
        <v>-14.884573598899999</v>
      </c>
      <c r="E171" s="438">
        <v>-5.7261539175999996</v>
      </c>
      <c r="F171" s="438">
        <v>-0.13051814040000001</v>
      </c>
      <c r="G171" s="438">
        <v>-21.644502763999999</v>
      </c>
      <c r="H171" s="438">
        <v>-10.5924525641</v>
      </c>
      <c r="I171" s="438">
        <v>-18.2446433924</v>
      </c>
      <c r="J171" s="438">
        <v>-15.3670341479</v>
      </c>
      <c r="K171" s="438">
        <v>-6.7685041584999999</v>
      </c>
      <c r="L171" s="438">
        <v>-9.5446436547999998</v>
      </c>
      <c r="M171" s="438">
        <v>-1.6963847703999999</v>
      </c>
      <c r="N171" s="438">
        <v>-5.5429759449000002</v>
      </c>
      <c r="O171" s="438">
        <v>-3.8465162221</v>
      </c>
      <c r="P171" s="439">
        <v>-5.7590410642999998</v>
      </c>
      <c r="Q171" s="438">
        <v>-25.888143370400002</v>
      </c>
      <c r="R171" s="439">
        <v>-13.520184473700001</v>
      </c>
    </row>
    <row r="172" spans="1:18">
      <c r="A172" s="1147"/>
      <c r="B172" s="1179" t="s">
        <v>322</v>
      </c>
      <c r="C172" s="1180"/>
      <c r="D172" s="436">
        <v>17791.259663617599</v>
      </c>
      <c r="E172" s="436">
        <v>15736.540138751199</v>
      </c>
      <c r="F172" s="436">
        <v>17214.0183349851</v>
      </c>
      <c r="G172" s="436">
        <v>16414.577045274</v>
      </c>
      <c r="H172" s="436">
        <v>16012.6019374069</v>
      </c>
      <c r="I172" s="436">
        <v>13472.4656709764</v>
      </c>
      <c r="J172" s="436">
        <v>13476.1728807892</v>
      </c>
      <c r="K172" s="436">
        <v>13705.822282142401</v>
      </c>
      <c r="L172" s="436">
        <v>12979.2816777596</v>
      </c>
      <c r="M172" s="436">
        <v>15671.362337058999</v>
      </c>
      <c r="N172" s="436">
        <v>16141.474297119699</v>
      </c>
      <c r="O172" s="436">
        <v>6134.4113219619003</v>
      </c>
      <c r="P172" s="436">
        <v>8698.1776524590005</v>
      </c>
      <c r="Q172" s="436">
        <v>2788.1303940804</v>
      </c>
      <c r="R172" s="436">
        <v>5115.3424805348996</v>
      </c>
    </row>
    <row r="173" spans="1:18">
      <c r="A173" s="1147"/>
      <c r="B173" s="1181" t="s">
        <v>331</v>
      </c>
      <c r="C173" s="1182"/>
      <c r="D173" s="438">
        <v>-23.817214493000002</v>
      </c>
      <c r="E173" s="438">
        <v>-9.0897401009000003</v>
      </c>
      <c r="F173" s="438">
        <v>11.821156720399999</v>
      </c>
      <c r="G173" s="438">
        <v>-4.2650169791000003</v>
      </c>
      <c r="H173" s="438">
        <v>7.6488190364999999</v>
      </c>
      <c r="I173" s="438">
        <v>-6.2073243912000002</v>
      </c>
      <c r="J173" s="438">
        <v>-2.7520384855</v>
      </c>
      <c r="K173" s="438">
        <v>14.531104647599999</v>
      </c>
      <c r="L173" s="438">
        <v>3.212026592</v>
      </c>
      <c r="M173" s="438">
        <v>12.4394779175</v>
      </c>
      <c r="N173" s="438">
        <v>7.0349794610999998</v>
      </c>
      <c r="O173" s="438">
        <v>0.35356296590000003</v>
      </c>
      <c r="P173" s="439">
        <v>0.76337651679999996</v>
      </c>
      <c r="Q173" s="438">
        <v>6.8054220002000001</v>
      </c>
      <c r="R173" s="439">
        <v>11.963963061199999</v>
      </c>
    </row>
    <row r="174" spans="1:18">
      <c r="A174" s="1147"/>
      <c r="B174" s="1192" t="s">
        <v>323</v>
      </c>
      <c r="C174" s="1193"/>
      <c r="D174" s="435">
        <v>18947</v>
      </c>
      <c r="E174" s="435">
        <v>6942</v>
      </c>
      <c r="F174" s="435">
        <v>8624</v>
      </c>
      <c r="G174" s="435">
        <v>10550</v>
      </c>
      <c r="H174" s="435">
        <v>13745</v>
      </c>
      <c r="I174" s="435">
        <v>17661</v>
      </c>
      <c r="J174" s="435">
        <v>22983</v>
      </c>
      <c r="K174" s="435">
        <v>31583</v>
      </c>
      <c r="L174" s="435">
        <v>43921</v>
      </c>
      <c r="M174" s="435">
        <v>62542</v>
      </c>
      <c r="N174" s="435">
        <v>89794</v>
      </c>
      <c r="O174" s="435">
        <v>144604</v>
      </c>
      <c r="P174" s="436">
        <v>471897</v>
      </c>
      <c r="Q174" s="435">
        <v>378959</v>
      </c>
      <c r="R174" s="436">
        <v>850856</v>
      </c>
    </row>
    <row r="175" spans="1:18">
      <c r="A175" s="1147"/>
      <c r="B175" s="1181" t="s">
        <v>331</v>
      </c>
      <c r="C175" s="1182"/>
      <c r="D175" s="438">
        <v>-0.25794904190000001</v>
      </c>
      <c r="E175" s="438">
        <v>12.2755943717</v>
      </c>
      <c r="F175" s="438">
        <v>-2.8500619578999999</v>
      </c>
      <c r="G175" s="438">
        <v>-7.3342116820000003</v>
      </c>
      <c r="H175" s="438">
        <v>-2.6833758142000002</v>
      </c>
      <c r="I175" s="438">
        <v>-6.2131591525000003</v>
      </c>
      <c r="J175" s="438">
        <v>-7.4273975913000001</v>
      </c>
      <c r="K175" s="438">
        <v>-4.5225067262999996</v>
      </c>
      <c r="L175" s="438">
        <v>-4.565207944</v>
      </c>
      <c r="M175" s="438">
        <v>-4.3656436840000001</v>
      </c>
      <c r="N175" s="438">
        <v>-7.4775118236999996</v>
      </c>
      <c r="O175" s="438">
        <v>-6.4899120538000004</v>
      </c>
      <c r="P175" s="439">
        <v>-5.5096683506000002</v>
      </c>
      <c r="Q175" s="438">
        <v>-28.9376815426</v>
      </c>
      <c r="R175" s="439">
        <v>-17.6077212016</v>
      </c>
    </row>
    <row r="176" spans="1:18">
      <c r="A176" s="1147"/>
      <c r="B176" s="443" t="s">
        <v>324</v>
      </c>
      <c r="C176" s="444"/>
      <c r="D176" s="435">
        <v>713.28644099999997</v>
      </c>
      <c r="E176" s="435">
        <v>217.438751</v>
      </c>
      <c r="F176" s="435">
        <v>265.03974399999998</v>
      </c>
      <c r="G176" s="435">
        <v>350.65029500000003</v>
      </c>
      <c r="H176" s="435">
        <v>469.91409700000003</v>
      </c>
      <c r="I176" s="435">
        <v>654.19483100000002</v>
      </c>
      <c r="J176" s="435">
        <v>828.90444300000001</v>
      </c>
      <c r="K176" s="435">
        <v>960.06023100000004</v>
      </c>
      <c r="L176" s="435">
        <v>1170.382546</v>
      </c>
      <c r="M176" s="435">
        <v>1397.8439940000001</v>
      </c>
      <c r="N176" s="435">
        <v>1899.264461</v>
      </c>
      <c r="O176" s="435">
        <v>3044.562586</v>
      </c>
      <c r="P176" s="436">
        <v>11971.54242</v>
      </c>
      <c r="Q176" s="435">
        <v>4238.51685</v>
      </c>
      <c r="R176" s="436">
        <v>16210.059268999999</v>
      </c>
    </row>
    <row r="177" spans="1:19">
      <c r="A177" s="1147"/>
      <c r="B177" s="1181" t="s">
        <v>331</v>
      </c>
      <c r="C177" s="1182"/>
      <c r="D177" s="438">
        <v>-5.6614522173999999</v>
      </c>
      <c r="E177" s="438">
        <v>12.999383660299999</v>
      </c>
      <c r="F177" s="438">
        <v>-5.4658352202999998</v>
      </c>
      <c r="G177" s="438">
        <v>-0.8665575848</v>
      </c>
      <c r="H177" s="438">
        <v>4.0245059331000004</v>
      </c>
      <c r="I177" s="438">
        <v>8.7308116066999997</v>
      </c>
      <c r="J177" s="438">
        <v>2.7638636188999999</v>
      </c>
      <c r="K177" s="438">
        <v>-6.4705264340999999</v>
      </c>
      <c r="L177" s="438">
        <v>-3.7310131947</v>
      </c>
      <c r="M177" s="438">
        <v>-7.1797039549999999</v>
      </c>
      <c r="N177" s="438">
        <v>-3.6995599698000001</v>
      </c>
      <c r="O177" s="438">
        <v>0.3552116797</v>
      </c>
      <c r="P177" s="439">
        <v>-1.8469321533</v>
      </c>
      <c r="Q177" s="438">
        <v>-17.054443364899999</v>
      </c>
      <c r="R177" s="439">
        <v>-6.3370936446000004</v>
      </c>
    </row>
    <row r="178" spans="1:19">
      <c r="A178" s="1147"/>
      <c r="B178" s="1179" t="s">
        <v>325</v>
      </c>
      <c r="C178" s="1180"/>
      <c r="D178" s="436">
        <v>37646.405288436203</v>
      </c>
      <c r="E178" s="436">
        <v>31322.205560357299</v>
      </c>
      <c r="F178" s="436">
        <v>30732.808905380301</v>
      </c>
      <c r="G178" s="436">
        <v>33236.994786729898</v>
      </c>
      <c r="H178" s="436">
        <v>34188.002691888003</v>
      </c>
      <c r="I178" s="436">
        <v>37041.777419172198</v>
      </c>
      <c r="J178" s="436">
        <v>36065.981072966999</v>
      </c>
      <c r="K178" s="436">
        <v>30398.0062375329</v>
      </c>
      <c r="L178" s="436">
        <v>26647.447599098399</v>
      </c>
      <c r="M178" s="436">
        <v>22350.484378497698</v>
      </c>
      <c r="N178" s="436">
        <v>21151.351549101299</v>
      </c>
      <c r="O178" s="436">
        <v>21054.4838731985</v>
      </c>
      <c r="P178" s="436">
        <v>25368.973356474002</v>
      </c>
      <c r="Q178" s="436">
        <v>11184.6317147765</v>
      </c>
      <c r="R178" s="436">
        <v>19051.472010540001</v>
      </c>
    </row>
    <row r="179" spans="1:19">
      <c r="A179" s="1147"/>
      <c r="B179" s="1181" t="s">
        <v>330</v>
      </c>
      <c r="C179" s="1182"/>
      <c r="D179" s="438">
        <v>-5.4174775068000001</v>
      </c>
      <c r="E179" s="438">
        <v>0.644654159</v>
      </c>
      <c r="F179" s="438">
        <v>-2.6925115087</v>
      </c>
      <c r="G179" s="438">
        <v>6.979548995</v>
      </c>
      <c r="H179" s="438">
        <v>6.8928426189999996</v>
      </c>
      <c r="I179" s="438">
        <v>15.933973918</v>
      </c>
      <c r="J179" s="438">
        <v>11.0089388707</v>
      </c>
      <c r="K179" s="438">
        <v>-2.0402920530999999</v>
      </c>
      <c r="L179" s="438">
        <v>0.87409919530000002</v>
      </c>
      <c r="M179" s="438">
        <v>-2.9425202190999999</v>
      </c>
      <c r="N179" s="438">
        <v>4.0832795661999999</v>
      </c>
      <c r="O179" s="438">
        <v>7.3201981559</v>
      </c>
      <c r="P179" s="439">
        <v>3.8763079072000002</v>
      </c>
      <c r="Q179" s="438">
        <v>16.722277622899998</v>
      </c>
      <c r="R179" s="439">
        <v>13.679227861499999</v>
      </c>
    </row>
    <row r="180" spans="1:19">
      <c r="A180" s="1147"/>
      <c r="B180" s="437" t="s">
        <v>326</v>
      </c>
      <c r="C180" s="440"/>
      <c r="D180" s="435">
        <v>29114</v>
      </c>
      <c r="E180" s="435">
        <v>9969</v>
      </c>
      <c r="F180" s="435">
        <v>12660</v>
      </c>
      <c r="G180" s="435">
        <v>15586</v>
      </c>
      <c r="H180" s="435">
        <v>20455</v>
      </c>
      <c r="I180" s="435">
        <v>26633</v>
      </c>
      <c r="J180" s="435">
        <v>34945</v>
      </c>
      <c r="K180" s="435">
        <v>47901</v>
      </c>
      <c r="L180" s="435">
        <v>67810</v>
      </c>
      <c r="M180" s="435">
        <v>99135</v>
      </c>
      <c r="N180" s="435">
        <v>165447</v>
      </c>
      <c r="O180" s="435">
        <v>666616</v>
      </c>
      <c r="P180" s="436">
        <v>1196272</v>
      </c>
      <c r="Q180" s="435">
        <v>1494163</v>
      </c>
      <c r="R180" s="436">
        <v>2690435</v>
      </c>
    </row>
    <row r="181" spans="1:19">
      <c r="A181" s="1147"/>
      <c r="B181" s="1181" t="s">
        <v>331</v>
      </c>
      <c r="C181" s="1182"/>
      <c r="D181" s="438">
        <v>3.6232915717999998</v>
      </c>
      <c r="E181" s="438">
        <v>9.5253790376000005</v>
      </c>
      <c r="F181" s="438">
        <v>-5.4941773663999998</v>
      </c>
      <c r="G181" s="438">
        <v>-11.130117459199999</v>
      </c>
      <c r="H181" s="438">
        <v>-7.8728099805999996</v>
      </c>
      <c r="I181" s="438">
        <v>-8.5530833676999993</v>
      </c>
      <c r="J181" s="438">
        <v>-9.4031940267999996</v>
      </c>
      <c r="K181" s="438">
        <v>-9.8334117646999992</v>
      </c>
      <c r="L181" s="438">
        <v>-7.4645196506999998</v>
      </c>
      <c r="M181" s="438">
        <v>-7.5681572372000003</v>
      </c>
      <c r="N181" s="438">
        <v>-9.4819945507999996</v>
      </c>
      <c r="O181" s="438">
        <v>-4.6948048049000004</v>
      </c>
      <c r="P181" s="439">
        <v>-6.0953496368</v>
      </c>
      <c r="Q181" s="438">
        <v>-30.193651772500001</v>
      </c>
      <c r="R181" s="439">
        <v>-21.2023860394</v>
      </c>
    </row>
    <row r="182" spans="1:19">
      <c r="A182" s="1147"/>
      <c r="B182" s="437" t="s">
        <v>327</v>
      </c>
      <c r="C182" s="440"/>
      <c r="D182" s="435">
        <v>894.17017799999996</v>
      </c>
      <c r="E182" s="435">
        <v>265.07325800000001</v>
      </c>
      <c r="F182" s="435">
        <v>334.51552199999998</v>
      </c>
      <c r="G182" s="435">
        <v>433.31410499999998</v>
      </c>
      <c r="H182" s="435">
        <v>577.358656</v>
      </c>
      <c r="I182" s="435">
        <v>775.069793</v>
      </c>
      <c r="J182" s="435">
        <v>990.10642299999995</v>
      </c>
      <c r="K182" s="435">
        <v>1183.7118390000001</v>
      </c>
      <c r="L182" s="435">
        <v>1480.444606</v>
      </c>
      <c r="M182" s="435">
        <v>1971.3061560000001</v>
      </c>
      <c r="N182" s="435">
        <v>3120.4154159999998</v>
      </c>
      <c r="O182" s="435">
        <v>6246.7989090000001</v>
      </c>
      <c r="P182" s="436">
        <v>18272.284856999999</v>
      </c>
      <c r="Q182" s="435">
        <v>7347.8510180000003</v>
      </c>
      <c r="R182" s="436">
        <v>25620.135874</v>
      </c>
    </row>
    <row r="183" spans="1:19">
      <c r="A183" s="1147"/>
      <c r="B183" s="1181" t="s">
        <v>331</v>
      </c>
      <c r="C183" s="1182"/>
      <c r="D183" s="438">
        <v>-7.6850355438999998</v>
      </c>
      <c r="E183" s="438">
        <v>9.1049588987999996</v>
      </c>
      <c r="F183" s="438">
        <v>-4.4051683718000003</v>
      </c>
      <c r="G183" s="438">
        <v>-5.6400205219000004</v>
      </c>
      <c r="H183" s="438">
        <v>0.9530724156</v>
      </c>
      <c r="I183" s="438">
        <v>3.4096183036999999</v>
      </c>
      <c r="J183" s="438">
        <v>-0.6996663541</v>
      </c>
      <c r="K183" s="438">
        <v>-6.5269724755</v>
      </c>
      <c r="L183" s="438">
        <v>-5.0096554802000002</v>
      </c>
      <c r="M183" s="438">
        <v>-5.6487132496000001</v>
      </c>
      <c r="N183" s="438">
        <v>-4.4294711502000004</v>
      </c>
      <c r="O183" s="438">
        <v>-1.8435472166</v>
      </c>
      <c r="P183" s="439">
        <v>-3.2320969323000002</v>
      </c>
      <c r="Q183" s="438">
        <v>-21.037206813400001</v>
      </c>
      <c r="R183" s="439">
        <v>-9.1099332968999995</v>
      </c>
    </row>
    <row r="184" spans="1:19">
      <c r="A184" s="1147"/>
      <c r="B184" s="1183" t="s">
        <v>328</v>
      </c>
      <c r="C184" s="1180"/>
      <c r="D184" s="436">
        <v>30712.7216459435</v>
      </c>
      <c r="E184" s="436">
        <v>26589.754037516301</v>
      </c>
      <c r="F184" s="436">
        <v>26423.027014218002</v>
      </c>
      <c r="G184" s="436">
        <v>27801.495252149401</v>
      </c>
      <c r="H184" s="436">
        <v>28225.795942312401</v>
      </c>
      <c r="I184" s="436">
        <v>29101.8583336462</v>
      </c>
      <c r="J184" s="436">
        <v>28333.278666475901</v>
      </c>
      <c r="K184" s="436">
        <v>24711.631051543802</v>
      </c>
      <c r="L184" s="436">
        <v>21832.246069901201</v>
      </c>
      <c r="M184" s="436">
        <v>19885.067392949</v>
      </c>
      <c r="N184" s="436">
        <v>18860.513735516499</v>
      </c>
      <c r="O184" s="436">
        <v>9370.9105527020001</v>
      </c>
      <c r="P184" s="436">
        <v>15274.3563813247</v>
      </c>
      <c r="Q184" s="436">
        <v>4917.7037699367002</v>
      </c>
      <c r="R184" s="436">
        <v>9522.6741675603007</v>
      </c>
    </row>
    <row r="185" spans="1:19">
      <c r="A185" s="1147"/>
      <c r="B185" s="1181" t="s">
        <v>330</v>
      </c>
      <c r="C185" s="1182"/>
      <c r="D185" s="438">
        <v>-10.9129201978</v>
      </c>
      <c r="E185" s="438">
        <v>-0.38385636509999999</v>
      </c>
      <c r="F185" s="438">
        <v>1.1523194700999999</v>
      </c>
      <c r="G185" s="438">
        <v>6.1776799747000002</v>
      </c>
      <c r="H185" s="438">
        <v>9.5801059322000004</v>
      </c>
      <c r="I185" s="438">
        <v>13.0815801253</v>
      </c>
      <c r="J185" s="438">
        <v>9.6068813674999998</v>
      </c>
      <c r="K185" s="438">
        <v>3.6670338247999998</v>
      </c>
      <c r="L185" s="438">
        <v>2.6528896389000001</v>
      </c>
      <c r="M185" s="438">
        <v>2.0766046961</v>
      </c>
      <c r="N185" s="438">
        <v>5.5817882590999996</v>
      </c>
      <c r="O185" s="438">
        <v>2.9917126579</v>
      </c>
      <c r="P185" s="439">
        <v>3.0491064003999999</v>
      </c>
      <c r="Q185" s="438">
        <v>13.1169230187</v>
      </c>
      <c r="R185" s="439">
        <v>15.346216890000001</v>
      </c>
    </row>
    <row r="186" spans="1:19" ht="12.5" thickBot="1">
      <c r="A186" s="1187"/>
      <c r="B186" s="1184" t="s">
        <v>329</v>
      </c>
      <c r="C186" s="1185"/>
      <c r="D186" s="655">
        <v>2.1160056117999999</v>
      </c>
      <c r="E186" s="655">
        <v>1.9904124593999999</v>
      </c>
      <c r="F186" s="655">
        <v>1.7853361317000001</v>
      </c>
      <c r="G186" s="655">
        <v>2.0248462507</v>
      </c>
      <c r="H186" s="655">
        <v>2.1350685432000001</v>
      </c>
      <c r="I186" s="655">
        <v>2.7494430733000002</v>
      </c>
      <c r="J186" s="655">
        <v>2.6762777082000002</v>
      </c>
      <c r="K186" s="655">
        <v>2.2178900041</v>
      </c>
      <c r="L186" s="655">
        <v>2.0530756832999999</v>
      </c>
      <c r="M186" s="655">
        <v>1.4261991968000001</v>
      </c>
      <c r="N186" s="655">
        <v>1.3103729659000001</v>
      </c>
      <c r="O186" s="655">
        <v>3.4321930448</v>
      </c>
      <c r="P186" s="655">
        <v>2.9165848722000001</v>
      </c>
      <c r="Q186" s="655">
        <v>4.0115167277000001</v>
      </c>
      <c r="R186" s="655">
        <v>3.7243785891000001</v>
      </c>
    </row>
    <row r="187" spans="1:19">
      <c r="A187" s="1186">
        <v>2021</v>
      </c>
      <c r="B187" s="1188" t="s">
        <v>320</v>
      </c>
      <c r="C187" s="1189"/>
      <c r="D187" s="433">
        <v>9726</v>
      </c>
      <c r="E187" s="433">
        <v>3024</v>
      </c>
      <c r="F187" s="433">
        <v>3872</v>
      </c>
      <c r="G187" s="433">
        <v>5137</v>
      </c>
      <c r="H187" s="433">
        <v>6719</v>
      </c>
      <c r="I187" s="433">
        <v>8619</v>
      </c>
      <c r="J187" s="433">
        <v>11536</v>
      </c>
      <c r="K187" s="433">
        <v>15585</v>
      </c>
      <c r="L187" s="433">
        <v>21828</v>
      </c>
      <c r="M187" s="433">
        <v>33182</v>
      </c>
      <c r="N187" s="433">
        <v>75670</v>
      </c>
      <c r="O187" s="433">
        <v>354992</v>
      </c>
      <c r="P187" s="434">
        <v>549890</v>
      </c>
      <c r="Q187" s="433">
        <v>1292832</v>
      </c>
      <c r="R187" s="434">
        <v>1842721</v>
      </c>
      <c r="S187" s="445"/>
    </row>
    <row r="188" spans="1:19">
      <c r="A188" s="1147"/>
      <c r="B188" s="1181" t="s">
        <v>331</v>
      </c>
      <c r="C188" s="1182"/>
      <c r="D188" s="438">
        <v>-4.3375627028999997</v>
      </c>
      <c r="E188" s="438">
        <v>-9.9108027799999998E-2</v>
      </c>
      <c r="F188" s="438">
        <v>-4.0634291378</v>
      </c>
      <c r="G188" s="438">
        <v>2.0055599682</v>
      </c>
      <c r="H188" s="438">
        <v>0.13412816690000001</v>
      </c>
      <c r="I188" s="438">
        <v>-3.9344627730999999</v>
      </c>
      <c r="J188" s="438">
        <v>-3.5612773783999998</v>
      </c>
      <c r="K188" s="438">
        <v>-4.4919720553999998</v>
      </c>
      <c r="L188" s="438">
        <v>-8.6274017329999992</v>
      </c>
      <c r="M188" s="438">
        <v>-9.3214549230999992</v>
      </c>
      <c r="N188" s="438">
        <v>2.2471018999999998E-2</v>
      </c>
      <c r="O188" s="438">
        <v>-31.995433055199999</v>
      </c>
      <c r="P188" s="439">
        <v>-24.087661777400001</v>
      </c>
      <c r="Q188" s="438">
        <v>15.9278481784</v>
      </c>
      <c r="R188" s="439">
        <v>0.1707999493</v>
      </c>
      <c r="S188" s="445"/>
    </row>
    <row r="189" spans="1:19">
      <c r="A189" s="1147"/>
      <c r="B189" s="1190" t="s">
        <v>321</v>
      </c>
      <c r="C189" s="1191"/>
      <c r="D189" s="435">
        <v>168.32662500000001</v>
      </c>
      <c r="E189" s="435">
        <v>48.849378000000002</v>
      </c>
      <c r="F189" s="435">
        <v>58.711571999999997</v>
      </c>
      <c r="G189" s="435">
        <v>69.662026999999995</v>
      </c>
      <c r="H189" s="435">
        <v>100.905311</v>
      </c>
      <c r="I189" s="435">
        <v>135.80725899999999</v>
      </c>
      <c r="J189" s="435">
        <v>163.55389199999999</v>
      </c>
      <c r="K189" s="435">
        <v>228.906406</v>
      </c>
      <c r="L189" s="435">
        <v>314.73531400000002</v>
      </c>
      <c r="M189" s="435">
        <v>547.141977</v>
      </c>
      <c r="N189" s="435">
        <v>1260.5961299999999</v>
      </c>
      <c r="O189" s="435">
        <v>2348.0479540000001</v>
      </c>
      <c r="P189" s="436">
        <v>5445.2438439999996</v>
      </c>
      <c r="Q189" s="435">
        <v>3612.2291970000001</v>
      </c>
      <c r="R189" s="436">
        <v>9057.4730409999993</v>
      </c>
    </row>
    <row r="190" spans="1:19">
      <c r="A190" s="1147"/>
      <c r="B190" s="1181" t="s">
        <v>331</v>
      </c>
      <c r="C190" s="1182"/>
      <c r="D190" s="438">
        <v>-6.9420901006999998</v>
      </c>
      <c r="E190" s="438">
        <v>2.5504011199000001</v>
      </c>
      <c r="F190" s="438">
        <v>-15.4934659386</v>
      </c>
      <c r="G190" s="438">
        <v>-15.7285068278</v>
      </c>
      <c r="H190" s="438">
        <v>-6.0861602122000003</v>
      </c>
      <c r="I190" s="438">
        <v>12.353507089400001</v>
      </c>
      <c r="J190" s="438">
        <v>1.4589845609000001</v>
      </c>
      <c r="K190" s="438">
        <v>2.3495462639000002</v>
      </c>
      <c r="L190" s="438">
        <v>1.5071995587</v>
      </c>
      <c r="M190" s="438">
        <v>-4.5896986312000001</v>
      </c>
      <c r="N190" s="438">
        <v>3.2301637105999998</v>
      </c>
      <c r="O190" s="438">
        <v>-26.674744860800001</v>
      </c>
      <c r="P190" s="439">
        <v>-13.577742647899999</v>
      </c>
      <c r="Q190" s="438">
        <v>16.173720862</v>
      </c>
      <c r="R190" s="439">
        <v>-3.7470849472999999</v>
      </c>
    </row>
    <row r="191" spans="1:19">
      <c r="A191" s="1147"/>
      <c r="B191" s="1179" t="s">
        <v>322</v>
      </c>
      <c r="C191" s="1180"/>
      <c r="D191" s="436">
        <v>17306.870758790901</v>
      </c>
      <c r="E191" s="436">
        <v>16153.894841269799</v>
      </c>
      <c r="F191" s="436">
        <v>15163.112603305801</v>
      </c>
      <c r="G191" s="436">
        <v>13560.8384270975</v>
      </c>
      <c r="H191" s="436">
        <v>15017.9060872154</v>
      </c>
      <c r="I191" s="436">
        <v>15756.7303631512</v>
      </c>
      <c r="J191" s="436">
        <v>14177.6952149792</v>
      </c>
      <c r="K191" s="436">
        <v>14687.610266281699</v>
      </c>
      <c r="L191" s="436">
        <v>14418.880062305299</v>
      </c>
      <c r="M191" s="436">
        <v>16489.1199144114</v>
      </c>
      <c r="N191" s="436">
        <v>16659.126866657902</v>
      </c>
      <c r="O191" s="436">
        <v>6614.3686449272</v>
      </c>
      <c r="P191" s="436">
        <v>9902.4238374948</v>
      </c>
      <c r="Q191" s="436">
        <v>2794.0437713484998</v>
      </c>
      <c r="R191" s="436">
        <v>4915.2709721113997</v>
      </c>
    </row>
    <row r="192" spans="1:19">
      <c r="A192" s="1147"/>
      <c r="B192" s="1181" t="s">
        <v>331</v>
      </c>
      <c r="C192" s="1182"/>
      <c r="D192" s="438">
        <v>-2.7226228720000001</v>
      </c>
      <c r="E192" s="438">
        <v>2.6521376289999998</v>
      </c>
      <c r="F192" s="438">
        <v>-11.914160260399999</v>
      </c>
      <c r="G192" s="438">
        <v>-17.385392327200002</v>
      </c>
      <c r="H192" s="438">
        <v>-6.2119563957999997</v>
      </c>
      <c r="I192" s="438">
        <v>16.955060402200001</v>
      </c>
      <c r="J192" s="438">
        <v>5.2056495594000003</v>
      </c>
      <c r="K192" s="438">
        <v>7.1632913657000001</v>
      </c>
      <c r="L192" s="438">
        <v>11.0915104571</v>
      </c>
      <c r="M192" s="438">
        <v>5.2181652097000004</v>
      </c>
      <c r="N192" s="438">
        <v>3.2069720522999998</v>
      </c>
      <c r="O192" s="438">
        <v>7.8240159939999998</v>
      </c>
      <c r="P192" s="439">
        <v>13.8448101792</v>
      </c>
      <c r="Q192" s="438">
        <v>0.21209113030000001</v>
      </c>
      <c r="R192" s="439">
        <v>-3.9112045612999999</v>
      </c>
    </row>
    <row r="193" spans="1:18">
      <c r="A193" s="1147"/>
      <c r="B193" s="1192" t="s">
        <v>323</v>
      </c>
      <c r="C193" s="1193"/>
      <c r="D193" s="435">
        <v>21049</v>
      </c>
      <c r="E193" s="435">
        <v>6835</v>
      </c>
      <c r="F193" s="435">
        <v>8122</v>
      </c>
      <c r="G193" s="435">
        <v>10499</v>
      </c>
      <c r="H193" s="435">
        <v>13224</v>
      </c>
      <c r="I193" s="435">
        <v>16908</v>
      </c>
      <c r="J193" s="435">
        <v>23408</v>
      </c>
      <c r="K193" s="435">
        <v>32072</v>
      </c>
      <c r="L193" s="435">
        <v>44838</v>
      </c>
      <c r="M193" s="435">
        <v>59856</v>
      </c>
      <c r="N193" s="435">
        <v>83398</v>
      </c>
      <c r="O193" s="435">
        <v>102039</v>
      </c>
      <c r="P193" s="436">
        <v>422249</v>
      </c>
      <c r="Q193" s="435">
        <v>469153</v>
      </c>
      <c r="R193" s="436">
        <v>891402</v>
      </c>
    </row>
    <row r="194" spans="1:18">
      <c r="A194" s="1147"/>
      <c r="B194" s="1181" t="s">
        <v>331</v>
      </c>
      <c r="C194" s="1182"/>
      <c r="D194" s="438">
        <v>11.0941046076</v>
      </c>
      <c r="E194" s="438">
        <v>-1.5413425526</v>
      </c>
      <c r="F194" s="438">
        <v>-5.8209647494999999</v>
      </c>
      <c r="G194" s="438">
        <v>-0.48341232229999997</v>
      </c>
      <c r="H194" s="438">
        <v>-3.7904692615000002</v>
      </c>
      <c r="I194" s="438">
        <v>-4.2636317309000002</v>
      </c>
      <c r="J194" s="438">
        <v>1.8491928817000001</v>
      </c>
      <c r="K194" s="438">
        <v>1.5483013013</v>
      </c>
      <c r="L194" s="438">
        <v>2.0878395301000001</v>
      </c>
      <c r="M194" s="438">
        <v>-4.2947139522000004</v>
      </c>
      <c r="N194" s="438">
        <v>-7.1229703543999996</v>
      </c>
      <c r="O194" s="438">
        <v>-29.435561948499998</v>
      </c>
      <c r="P194" s="439">
        <v>-10.520939950900001</v>
      </c>
      <c r="Q194" s="438">
        <v>23.800463902400001</v>
      </c>
      <c r="R194" s="439">
        <v>4.7653186908</v>
      </c>
    </row>
    <row r="195" spans="1:18">
      <c r="A195" s="1147"/>
      <c r="B195" s="631" t="s">
        <v>324</v>
      </c>
      <c r="C195" s="630"/>
      <c r="D195" s="435">
        <v>754.26903900000002</v>
      </c>
      <c r="E195" s="435">
        <v>215.20051100000001</v>
      </c>
      <c r="F195" s="435">
        <v>284.41774800000002</v>
      </c>
      <c r="G195" s="435">
        <v>383.77316000000002</v>
      </c>
      <c r="H195" s="435">
        <v>535.057636</v>
      </c>
      <c r="I195" s="435">
        <v>666.47600899999998</v>
      </c>
      <c r="J195" s="435">
        <v>783.28092600000002</v>
      </c>
      <c r="K195" s="435">
        <v>943.28605500000003</v>
      </c>
      <c r="L195" s="435">
        <v>1090.7801810000001</v>
      </c>
      <c r="M195" s="435">
        <v>1349.5058079999999</v>
      </c>
      <c r="N195" s="435">
        <v>1883.98892</v>
      </c>
      <c r="O195" s="435">
        <v>2384.5191749999999</v>
      </c>
      <c r="P195" s="436">
        <v>11274.555167</v>
      </c>
      <c r="Q195" s="435">
        <v>4734.523193</v>
      </c>
      <c r="R195" s="436">
        <v>16009.078358999999</v>
      </c>
    </row>
    <row r="196" spans="1:18">
      <c r="A196" s="1147"/>
      <c r="B196" s="1181" t="s">
        <v>331</v>
      </c>
      <c r="C196" s="1182"/>
      <c r="D196" s="438">
        <v>5.7456017168000004</v>
      </c>
      <c r="E196" s="438">
        <v>-1.0293657361999999</v>
      </c>
      <c r="F196" s="438">
        <v>7.3113578014999998</v>
      </c>
      <c r="G196" s="438">
        <v>9.4461249490999997</v>
      </c>
      <c r="H196" s="438">
        <v>13.862861194400001</v>
      </c>
      <c r="I196" s="438">
        <v>1.8772967039999999</v>
      </c>
      <c r="J196" s="438">
        <v>-5.5040743700999997</v>
      </c>
      <c r="K196" s="438">
        <v>-1.7472003796</v>
      </c>
      <c r="L196" s="438">
        <v>-6.8013971390999997</v>
      </c>
      <c r="M196" s="438">
        <v>-3.4580529878999999</v>
      </c>
      <c r="N196" s="438">
        <v>-0.80428720239999996</v>
      </c>
      <c r="O196" s="438">
        <v>-21.679416742299999</v>
      </c>
      <c r="P196" s="439">
        <v>-5.8220338579000002</v>
      </c>
      <c r="Q196" s="438">
        <v>11.7023562853</v>
      </c>
      <c r="R196" s="439">
        <v>-1.2398530238000001</v>
      </c>
    </row>
    <row r="197" spans="1:18">
      <c r="A197" s="1147"/>
      <c r="B197" s="1179" t="s">
        <v>325</v>
      </c>
      <c r="C197" s="1180"/>
      <c r="D197" s="436">
        <v>35833.960710722597</v>
      </c>
      <c r="E197" s="436">
        <v>31485.0784198976</v>
      </c>
      <c r="F197" s="436">
        <v>35018.191085939397</v>
      </c>
      <c r="G197" s="436">
        <v>36553.306029145599</v>
      </c>
      <c r="H197" s="436">
        <v>40461.1037507562</v>
      </c>
      <c r="I197" s="436">
        <v>39417.790927371701</v>
      </c>
      <c r="J197" s="436">
        <v>33462.103810663</v>
      </c>
      <c r="K197" s="436">
        <v>29411.513313793999</v>
      </c>
      <c r="L197" s="436">
        <v>24327.137271956799</v>
      </c>
      <c r="M197" s="436">
        <v>22545.8735632184</v>
      </c>
      <c r="N197" s="436">
        <v>22590.3369385357</v>
      </c>
      <c r="O197" s="436">
        <v>23368.703877929001</v>
      </c>
      <c r="P197" s="436">
        <v>26701.200398343201</v>
      </c>
      <c r="Q197" s="436">
        <v>10091.6400257485</v>
      </c>
      <c r="R197" s="436">
        <v>17959.437334670602</v>
      </c>
    </row>
    <row r="198" spans="1:18">
      <c r="A198" s="1147"/>
      <c r="B198" s="1181" t="s">
        <v>330</v>
      </c>
      <c r="C198" s="1182"/>
      <c r="D198" s="438">
        <v>-4.8143894851000004</v>
      </c>
      <c r="E198" s="438">
        <v>0.51999166929999996</v>
      </c>
      <c r="F198" s="438">
        <v>13.943997744400001</v>
      </c>
      <c r="G198" s="438">
        <v>9.9777710461000009</v>
      </c>
      <c r="H198" s="438">
        <v>18.3488375013</v>
      </c>
      <c r="I198" s="438">
        <v>6.4144154890999996</v>
      </c>
      <c r="J198" s="438">
        <v>-7.2197599644999997</v>
      </c>
      <c r="K198" s="438">
        <v>-3.2452553500999999</v>
      </c>
      <c r="L198" s="438">
        <v>-8.7074393091999998</v>
      </c>
      <c r="M198" s="438">
        <v>0.87420559399999997</v>
      </c>
      <c r="N198" s="438">
        <v>6.8032786750999996</v>
      </c>
      <c r="O198" s="438">
        <v>10.991577939700001</v>
      </c>
      <c r="P198" s="439">
        <v>5.2514030549999999</v>
      </c>
      <c r="Q198" s="438">
        <v>-9.7722635568000005</v>
      </c>
      <c r="R198" s="439">
        <v>-5.7320225715999999</v>
      </c>
    </row>
    <row r="199" spans="1:18">
      <c r="A199" s="1147"/>
      <c r="B199" s="437" t="s">
        <v>326</v>
      </c>
      <c r="C199" s="629"/>
      <c r="D199" s="435">
        <v>30775</v>
      </c>
      <c r="E199" s="435">
        <v>9859</v>
      </c>
      <c r="F199" s="435">
        <v>11994</v>
      </c>
      <c r="G199" s="435">
        <v>15636</v>
      </c>
      <c r="H199" s="435">
        <v>19943</v>
      </c>
      <c r="I199" s="435">
        <v>25527</v>
      </c>
      <c r="J199" s="435">
        <v>34944</v>
      </c>
      <c r="K199" s="435">
        <v>47657</v>
      </c>
      <c r="L199" s="435">
        <v>66666</v>
      </c>
      <c r="M199" s="435">
        <v>93038</v>
      </c>
      <c r="N199" s="435">
        <v>159068</v>
      </c>
      <c r="O199" s="435">
        <v>457031</v>
      </c>
      <c r="P199" s="436">
        <v>972139</v>
      </c>
      <c r="Q199" s="435">
        <v>1761985</v>
      </c>
      <c r="R199" s="436">
        <v>2734123</v>
      </c>
    </row>
    <row r="200" spans="1:18">
      <c r="A200" s="1147"/>
      <c r="B200" s="1181" t="s">
        <v>331</v>
      </c>
      <c r="C200" s="1182"/>
      <c r="D200" s="438">
        <v>5.7051590299999999</v>
      </c>
      <c r="E200" s="438">
        <v>-1.1034206039000001</v>
      </c>
      <c r="F200" s="438">
        <v>-5.2606635071000003</v>
      </c>
      <c r="G200" s="438">
        <v>0.32080071859999998</v>
      </c>
      <c r="H200" s="438">
        <v>-2.5030554877000002</v>
      </c>
      <c r="I200" s="438">
        <v>-4.1527428378</v>
      </c>
      <c r="J200" s="438">
        <v>-2.8616396999999998E-3</v>
      </c>
      <c r="K200" s="438">
        <v>-0.50938393770000001</v>
      </c>
      <c r="L200" s="438">
        <v>-1.6870668042999999</v>
      </c>
      <c r="M200" s="438">
        <v>-6.1501992232999996</v>
      </c>
      <c r="N200" s="438">
        <v>-3.8556153933999999</v>
      </c>
      <c r="O200" s="438">
        <v>-31.4401394506</v>
      </c>
      <c r="P200" s="439">
        <v>-18.735956371099999</v>
      </c>
      <c r="Q200" s="438">
        <v>17.924550400499999</v>
      </c>
      <c r="R200" s="439">
        <v>1.6238266303</v>
      </c>
    </row>
    <row r="201" spans="1:18">
      <c r="A201" s="1147"/>
      <c r="B201" s="437" t="s">
        <v>327</v>
      </c>
      <c r="C201" s="629"/>
      <c r="D201" s="435">
        <v>922.59566400000006</v>
      </c>
      <c r="E201" s="435">
        <v>264.04988900000001</v>
      </c>
      <c r="F201" s="435">
        <v>343.12932000000001</v>
      </c>
      <c r="G201" s="435">
        <v>453.43518699999998</v>
      </c>
      <c r="H201" s="435">
        <v>635.96294699999999</v>
      </c>
      <c r="I201" s="435">
        <v>802.28326800000002</v>
      </c>
      <c r="J201" s="435">
        <v>946.83481800000004</v>
      </c>
      <c r="K201" s="435">
        <v>1172.1924610000001</v>
      </c>
      <c r="L201" s="435">
        <v>1405.5154950000001</v>
      </c>
      <c r="M201" s="435">
        <v>1896.6477850000001</v>
      </c>
      <c r="N201" s="435">
        <v>3144.5850500000001</v>
      </c>
      <c r="O201" s="435">
        <v>4732.567129</v>
      </c>
      <c r="P201" s="436">
        <v>16719.799010999999</v>
      </c>
      <c r="Q201" s="435">
        <v>8346.7523899999997</v>
      </c>
      <c r="R201" s="436">
        <v>25066.5514</v>
      </c>
    </row>
    <row r="202" spans="1:18">
      <c r="A202" s="1147"/>
      <c r="B202" s="1181" t="s">
        <v>331</v>
      </c>
      <c r="C202" s="1182"/>
      <c r="D202" s="438">
        <v>3.1789794268999998</v>
      </c>
      <c r="E202" s="438">
        <v>-0.38607025379999999</v>
      </c>
      <c r="F202" s="438">
        <v>2.5750069677999998</v>
      </c>
      <c r="G202" s="438">
        <v>4.6435326632000002</v>
      </c>
      <c r="H202" s="438">
        <v>10.1504135066</v>
      </c>
      <c r="I202" s="438">
        <v>3.5110999351999999</v>
      </c>
      <c r="J202" s="438">
        <v>-4.3703993827999996</v>
      </c>
      <c r="K202" s="438">
        <v>-0.97315728550000002</v>
      </c>
      <c r="L202" s="438">
        <v>-5.0612573207000002</v>
      </c>
      <c r="M202" s="438">
        <v>-3.7872539876000002</v>
      </c>
      <c r="N202" s="438">
        <v>0.77456462609999999</v>
      </c>
      <c r="O202" s="438">
        <v>-24.2401236547</v>
      </c>
      <c r="P202" s="439">
        <v>-8.4963969100999996</v>
      </c>
      <c r="Q202" s="438">
        <v>13.594469587800001</v>
      </c>
      <c r="R202" s="439">
        <v>-2.1607398053</v>
      </c>
    </row>
    <row r="203" spans="1:18">
      <c r="A203" s="1147"/>
      <c r="B203" s="1183" t="s">
        <v>328</v>
      </c>
      <c r="C203" s="1180"/>
      <c r="D203" s="436">
        <v>29978.738066612499</v>
      </c>
      <c r="E203" s="436">
        <v>26782.623896947</v>
      </c>
      <c r="F203" s="436">
        <v>28608.4142071036</v>
      </c>
      <c r="G203" s="436">
        <v>28999.4363647992</v>
      </c>
      <c r="H203" s="436">
        <v>31889.0310886025</v>
      </c>
      <c r="I203" s="436">
        <v>31428.8113761899</v>
      </c>
      <c r="J203" s="436">
        <v>27095.776614011</v>
      </c>
      <c r="K203" s="436">
        <v>24596.438319659199</v>
      </c>
      <c r="L203" s="436">
        <v>21082.943254432499</v>
      </c>
      <c r="M203" s="436">
        <v>20385.732550140801</v>
      </c>
      <c r="N203" s="436">
        <v>19768.8098800513</v>
      </c>
      <c r="O203" s="436">
        <v>10355.0243397056</v>
      </c>
      <c r="P203" s="436">
        <v>17198.979786841199</v>
      </c>
      <c r="Q203" s="767">
        <v>4737.1302196102997</v>
      </c>
      <c r="R203" s="436">
        <v>9168.0408672178</v>
      </c>
    </row>
    <row r="204" spans="1:18">
      <c r="A204" s="1147"/>
      <c r="B204" s="1181" t="s">
        <v>330</v>
      </c>
      <c r="C204" s="1182"/>
      <c r="D204" s="438">
        <v>-2.3898356771999998</v>
      </c>
      <c r="E204" s="438">
        <v>0.72535405610000003</v>
      </c>
      <c r="F204" s="438">
        <v>8.2707677348999997</v>
      </c>
      <c r="G204" s="438">
        <v>4.3089089337999997</v>
      </c>
      <c r="H204" s="438">
        <v>12.978323636200001</v>
      </c>
      <c r="I204" s="438">
        <v>7.9958915883000001</v>
      </c>
      <c r="J204" s="438">
        <v>-4.3676627299000002</v>
      </c>
      <c r="K204" s="438">
        <v>-0.46614782989999998</v>
      </c>
      <c r="L204" s="438">
        <v>-3.4320922047</v>
      </c>
      <c r="M204" s="438">
        <v>2.5177946209000002</v>
      </c>
      <c r="N204" s="438">
        <v>4.8158611015000004</v>
      </c>
      <c r="O204" s="438">
        <v>10.501794691900001</v>
      </c>
      <c r="P204" s="439">
        <v>12.6003568168</v>
      </c>
      <c r="Q204" s="438">
        <v>-3.6719078409999999</v>
      </c>
      <c r="R204" s="439">
        <v>-3.7240936117999999</v>
      </c>
    </row>
    <row r="205" spans="1:18" ht="12.5" thickBot="1">
      <c r="A205" s="1187"/>
      <c r="B205" s="1184" t="s">
        <v>329</v>
      </c>
      <c r="C205" s="1185"/>
      <c r="D205" s="655">
        <v>2.0705049001</v>
      </c>
      <c r="E205" s="655">
        <v>1.9490704086999999</v>
      </c>
      <c r="F205" s="655">
        <v>2.3094328981999999</v>
      </c>
      <c r="G205" s="655">
        <v>2.6955048706000002</v>
      </c>
      <c r="H205" s="655">
        <v>2.6941907557000002</v>
      </c>
      <c r="I205" s="655">
        <v>2.5016478685000001</v>
      </c>
      <c r="J205" s="655">
        <v>2.3601934802</v>
      </c>
      <c r="K205" s="655">
        <v>2.0024709793</v>
      </c>
      <c r="L205" s="655">
        <v>1.6871724549</v>
      </c>
      <c r="M205" s="655">
        <v>1.367318188</v>
      </c>
      <c r="N205" s="655">
        <v>1.3560336696999999</v>
      </c>
      <c r="O205" s="655">
        <v>3.5330210837</v>
      </c>
      <c r="P205" s="655">
        <v>2.6964307766000002</v>
      </c>
      <c r="Q205" s="655">
        <v>3.6118403473999998</v>
      </c>
      <c r="R205" s="655">
        <v>3.6538041211999999</v>
      </c>
    </row>
    <row r="206" spans="1:18">
      <c r="A206" s="986">
        <v>2022</v>
      </c>
      <c r="B206" s="1003" t="s">
        <v>320</v>
      </c>
      <c r="C206" s="988"/>
      <c r="D206" s="433">
        <v>9850</v>
      </c>
      <c r="E206" s="433">
        <v>2804</v>
      </c>
      <c r="F206" s="433">
        <v>3430</v>
      </c>
      <c r="G206" s="433">
        <v>4424</v>
      </c>
      <c r="H206" s="433">
        <v>5924</v>
      </c>
      <c r="I206" s="433">
        <v>8361</v>
      </c>
      <c r="J206" s="433">
        <v>10716</v>
      </c>
      <c r="K206" s="433">
        <v>14087</v>
      </c>
      <c r="L206" s="433">
        <v>18656</v>
      </c>
      <c r="M206" s="433">
        <v>29056</v>
      </c>
      <c r="N206" s="433">
        <v>44355</v>
      </c>
      <c r="O206" s="433">
        <v>451481</v>
      </c>
      <c r="P206" s="434">
        <v>603145</v>
      </c>
      <c r="Q206" s="433">
        <v>1325176</v>
      </c>
      <c r="R206" s="434">
        <v>1928321</v>
      </c>
    </row>
    <row r="207" spans="1:18">
      <c r="A207" s="985"/>
      <c r="B207" s="989" t="s">
        <v>331</v>
      </c>
      <c r="C207" s="998"/>
      <c r="D207" s="438">
        <v>1.2749331688000001</v>
      </c>
      <c r="E207" s="438">
        <v>-7.2751322750999998</v>
      </c>
      <c r="F207" s="438">
        <v>-11.415289256199999</v>
      </c>
      <c r="G207" s="438">
        <v>-13.879696320800001</v>
      </c>
      <c r="H207" s="438">
        <v>-11.8321178747</v>
      </c>
      <c r="I207" s="438">
        <v>-2.9933867038000002</v>
      </c>
      <c r="J207" s="438">
        <v>-7.1081830790999998</v>
      </c>
      <c r="K207" s="438">
        <v>-9.6118062239000004</v>
      </c>
      <c r="L207" s="438">
        <v>-14.531794026</v>
      </c>
      <c r="M207" s="438">
        <v>-12.434452414000001</v>
      </c>
      <c r="N207" s="438">
        <v>-41.3836394872</v>
      </c>
      <c r="O207" s="438">
        <v>27.1806125208</v>
      </c>
      <c r="P207" s="439">
        <v>9.6846642056000007</v>
      </c>
      <c r="Q207" s="438">
        <v>2.5017945099999999</v>
      </c>
      <c r="R207" s="439">
        <v>4.6453044167000002</v>
      </c>
    </row>
    <row r="208" spans="1:18">
      <c r="A208" s="985"/>
      <c r="B208" s="999" t="s">
        <v>321</v>
      </c>
      <c r="C208" s="991"/>
      <c r="D208" s="435">
        <v>165.91792699999999</v>
      </c>
      <c r="E208" s="435">
        <v>40.226967000000002</v>
      </c>
      <c r="F208" s="435">
        <v>56.007128000000002</v>
      </c>
      <c r="G208" s="435">
        <v>69.391997000000003</v>
      </c>
      <c r="H208" s="435">
        <v>85.904651999999999</v>
      </c>
      <c r="I208" s="435">
        <v>126.123659</v>
      </c>
      <c r="J208" s="435">
        <v>181.945425</v>
      </c>
      <c r="K208" s="435">
        <v>232.523325</v>
      </c>
      <c r="L208" s="435">
        <v>303.58413899999999</v>
      </c>
      <c r="M208" s="435">
        <v>495.93930799999998</v>
      </c>
      <c r="N208" s="435">
        <v>817.81552599999998</v>
      </c>
      <c r="O208" s="435">
        <v>2878.3525970000001</v>
      </c>
      <c r="P208" s="436">
        <v>5453.7326540000004</v>
      </c>
      <c r="Q208" s="435">
        <v>3880.9100170000002</v>
      </c>
      <c r="R208" s="436">
        <v>9334.6426709999996</v>
      </c>
    </row>
    <row r="209" spans="1:18">
      <c r="A209" s="985"/>
      <c r="B209" s="989" t="s">
        <v>331</v>
      </c>
      <c r="C209" s="998"/>
      <c r="D209" s="438">
        <v>-1.4309667290999999</v>
      </c>
      <c r="E209" s="438">
        <v>-17.651014921800002</v>
      </c>
      <c r="F209" s="438">
        <v>-4.6063219019000003</v>
      </c>
      <c r="G209" s="438">
        <v>-0.38762868610000001</v>
      </c>
      <c r="H209" s="438">
        <v>-14.866074789700001</v>
      </c>
      <c r="I209" s="438">
        <v>-7.1303994141000002</v>
      </c>
      <c r="J209" s="438">
        <v>11.2449375402</v>
      </c>
      <c r="K209" s="438">
        <v>1.5800864044</v>
      </c>
      <c r="L209" s="438">
        <v>-3.5430326703000001</v>
      </c>
      <c r="M209" s="438">
        <v>-9.3582052103999995</v>
      </c>
      <c r="N209" s="438">
        <v>-35.124699613300002</v>
      </c>
      <c r="O209" s="438">
        <v>22.584915359</v>
      </c>
      <c r="P209" s="439">
        <v>0.15589402869999999</v>
      </c>
      <c r="Q209" s="438">
        <v>7.4380889292000001</v>
      </c>
      <c r="R209" s="439">
        <v>3.0601209491999999</v>
      </c>
    </row>
    <row r="210" spans="1:18">
      <c r="A210" s="985"/>
      <c r="B210" s="992" t="s">
        <v>322</v>
      </c>
      <c r="C210" s="993"/>
      <c r="D210" s="436">
        <v>16844.459593908599</v>
      </c>
      <c r="E210" s="436">
        <v>14346.279243937201</v>
      </c>
      <c r="F210" s="436">
        <v>16328.6087463557</v>
      </c>
      <c r="G210" s="436">
        <v>15685.3519439421</v>
      </c>
      <c r="H210" s="436">
        <v>14501.122889939201</v>
      </c>
      <c r="I210" s="436">
        <v>15084.7576844875</v>
      </c>
      <c r="J210" s="436">
        <v>16978.856382978702</v>
      </c>
      <c r="K210" s="436">
        <v>16506.234471498501</v>
      </c>
      <c r="L210" s="436">
        <v>16272.734723413399</v>
      </c>
      <c r="M210" s="436">
        <v>17068.395787444901</v>
      </c>
      <c r="N210" s="436">
        <v>18437.955720888302</v>
      </c>
      <c r="O210" s="436">
        <v>6375.3570958688997</v>
      </c>
      <c r="P210" s="436">
        <v>9042.1584428288006</v>
      </c>
      <c r="Q210" s="436">
        <v>2928.5996856267002</v>
      </c>
      <c r="R210" s="436">
        <v>4840.8136772871003</v>
      </c>
    </row>
    <row r="211" spans="1:18">
      <c r="A211" s="985"/>
      <c r="B211" s="989" t="s">
        <v>331</v>
      </c>
      <c r="C211" s="998"/>
      <c r="D211" s="438">
        <v>-2.6718357774000001</v>
      </c>
      <c r="E211" s="438">
        <v>-11.1899675904</v>
      </c>
      <c r="F211" s="438">
        <v>7.6863911358000001</v>
      </c>
      <c r="G211" s="438">
        <v>15.6665351355</v>
      </c>
      <c r="H211" s="438">
        <v>-3.4411135231999999</v>
      </c>
      <c r="I211" s="438">
        <v>-4.2646707989000001</v>
      </c>
      <c r="J211" s="438">
        <v>19.757521413199999</v>
      </c>
      <c r="K211" s="438">
        <v>12.3820292903</v>
      </c>
      <c r="L211" s="438">
        <v>12.857133515899999</v>
      </c>
      <c r="M211" s="438">
        <v>3.5130793884</v>
      </c>
      <c r="N211" s="438">
        <v>10.6778036356</v>
      </c>
      <c r="O211" s="438">
        <v>-3.6135202298000002</v>
      </c>
      <c r="P211" s="439">
        <v>-8.6874224814000005</v>
      </c>
      <c r="Q211" s="438">
        <v>4.8158126818999998</v>
      </c>
      <c r="R211" s="439">
        <v>-1.5148156683</v>
      </c>
    </row>
    <row r="212" spans="1:18">
      <c r="A212" s="985"/>
      <c r="B212" s="994" t="s">
        <v>323</v>
      </c>
      <c r="C212" s="995"/>
      <c r="D212" s="435">
        <v>23500</v>
      </c>
      <c r="E212" s="435">
        <v>6196</v>
      </c>
      <c r="F212" s="435">
        <v>7635</v>
      </c>
      <c r="G212" s="435">
        <v>9482</v>
      </c>
      <c r="H212" s="435">
        <v>12566</v>
      </c>
      <c r="I212" s="435">
        <v>17193</v>
      </c>
      <c r="J212" s="435">
        <v>23928</v>
      </c>
      <c r="K212" s="435">
        <v>33374</v>
      </c>
      <c r="L212" s="435">
        <v>43302</v>
      </c>
      <c r="M212" s="435">
        <v>56570</v>
      </c>
      <c r="N212" s="435">
        <v>61854</v>
      </c>
      <c r="O212" s="435">
        <v>124849</v>
      </c>
      <c r="P212" s="436">
        <v>420451</v>
      </c>
      <c r="Q212" s="435">
        <v>492226</v>
      </c>
      <c r="R212" s="436">
        <v>912677</v>
      </c>
    </row>
    <row r="213" spans="1:18">
      <c r="A213" s="985"/>
      <c r="B213" s="989" t="s">
        <v>331</v>
      </c>
      <c r="C213" s="998"/>
      <c r="D213" s="438">
        <v>11.6442586346</v>
      </c>
      <c r="E213" s="438">
        <v>-9.3489392831</v>
      </c>
      <c r="F213" s="438">
        <v>-5.9960600836999998</v>
      </c>
      <c r="G213" s="438">
        <v>-9.6866368226000006</v>
      </c>
      <c r="H213" s="438">
        <v>-4.9758015729</v>
      </c>
      <c r="I213" s="438">
        <v>1.6855926188999999</v>
      </c>
      <c r="J213" s="438">
        <v>2.2214627478</v>
      </c>
      <c r="K213" s="438">
        <v>4.0596158643000004</v>
      </c>
      <c r="L213" s="438">
        <v>-3.42566573</v>
      </c>
      <c r="M213" s="438">
        <v>-5.4898422882000002</v>
      </c>
      <c r="N213" s="438">
        <v>-25.832753783099999</v>
      </c>
      <c r="O213" s="438">
        <v>22.354197904700001</v>
      </c>
      <c r="P213" s="439">
        <v>-0.42581509960000002</v>
      </c>
      <c r="Q213" s="438">
        <v>4.9180118213000004</v>
      </c>
      <c r="R213" s="439">
        <v>2.3866897315000002</v>
      </c>
    </row>
    <row r="214" spans="1:18">
      <c r="A214" s="985"/>
      <c r="B214" s="999" t="s">
        <v>324</v>
      </c>
      <c r="C214" s="991"/>
      <c r="D214" s="435">
        <v>756.95601099999999</v>
      </c>
      <c r="E214" s="435">
        <v>210.93267299999999</v>
      </c>
      <c r="F214" s="435">
        <v>290.702246</v>
      </c>
      <c r="G214" s="435">
        <v>403.436802</v>
      </c>
      <c r="H214" s="435">
        <v>495.37426900000003</v>
      </c>
      <c r="I214" s="435">
        <v>620.76500599999997</v>
      </c>
      <c r="J214" s="435">
        <v>729.72511299999996</v>
      </c>
      <c r="K214" s="435">
        <v>856.06765600000006</v>
      </c>
      <c r="L214" s="435">
        <v>1056.9330259999999</v>
      </c>
      <c r="M214" s="435">
        <v>1370.7062739999999</v>
      </c>
      <c r="N214" s="435">
        <v>1450.1581839999999</v>
      </c>
      <c r="O214" s="435">
        <v>2734.8373670000001</v>
      </c>
      <c r="P214" s="436">
        <v>10976.594628000001</v>
      </c>
      <c r="Q214" s="435">
        <v>4964.113507</v>
      </c>
      <c r="R214" s="436">
        <v>15940.708135000001</v>
      </c>
    </row>
    <row r="215" spans="1:18">
      <c r="A215" s="985"/>
      <c r="B215" s="989" t="s">
        <v>331</v>
      </c>
      <c r="C215" s="998"/>
      <c r="D215" s="438">
        <v>0.35623522390000001</v>
      </c>
      <c r="E215" s="438">
        <v>-1.9831913875</v>
      </c>
      <c r="F215" s="438">
        <v>2.2096012096000002</v>
      </c>
      <c r="G215" s="438">
        <v>5.1237668627000001</v>
      </c>
      <c r="H215" s="438">
        <v>-7.4166527735000001</v>
      </c>
      <c r="I215" s="438">
        <v>-6.8586119203999996</v>
      </c>
      <c r="J215" s="438">
        <v>-6.8373697382999996</v>
      </c>
      <c r="K215" s="438">
        <v>-9.2462300845000005</v>
      </c>
      <c r="L215" s="438">
        <v>-3.1030225512</v>
      </c>
      <c r="M215" s="438">
        <v>1.5709799745999999</v>
      </c>
      <c r="N215" s="438">
        <v>-23.027244555100001</v>
      </c>
      <c r="O215" s="438">
        <v>14.6913556273</v>
      </c>
      <c r="P215" s="439">
        <v>-2.6427697996999999</v>
      </c>
      <c r="Q215" s="438">
        <v>4.8492805851999998</v>
      </c>
      <c r="R215" s="439">
        <v>-0.42707158070000001</v>
      </c>
    </row>
    <row r="216" spans="1:18">
      <c r="A216" s="985"/>
      <c r="B216" s="992" t="s">
        <v>325</v>
      </c>
      <c r="C216" s="993"/>
      <c r="D216" s="436">
        <v>32210.8940851064</v>
      </c>
      <c r="E216" s="436">
        <v>34043.362330535798</v>
      </c>
      <c r="F216" s="436">
        <v>38074.9503601834</v>
      </c>
      <c r="G216" s="436">
        <v>42547.648386416397</v>
      </c>
      <c r="H216" s="436">
        <v>39421.794445328698</v>
      </c>
      <c r="I216" s="436">
        <v>36105.682894201098</v>
      </c>
      <c r="J216" s="436">
        <v>30496.70315112</v>
      </c>
      <c r="K216" s="436">
        <v>25650.735782345499</v>
      </c>
      <c r="L216" s="436">
        <v>24408.4112973997</v>
      </c>
      <c r="M216" s="436">
        <v>24230.2682340463</v>
      </c>
      <c r="N216" s="436">
        <v>23444.856985805302</v>
      </c>
      <c r="O216" s="436">
        <v>21905.1603697266</v>
      </c>
      <c r="P216" s="436">
        <v>26106.715474573699</v>
      </c>
      <c r="Q216" s="436">
        <v>10085.029045601001</v>
      </c>
      <c r="R216" s="436">
        <v>17465.881286588799</v>
      </c>
    </row>
    <row r="217" spans="1:18">
      <c r="A217" s="985"/>
      <c r="B217" s="989" t="s">
        <v>330</v>
      </c>
      <c r="C217" s="998"/>
      <c r="D217" s="438">
        <v>-10.110706585999999</v>
      </c>
      <c r="E217" s="438">
        <v>8.1253852270000007</v>
      </c>
      <c r="F217" s="438">
        <v>8.7290610378999993</v>
      </c>
      <c r="G217" s="438">
        <v>16.398906168700002</v>
      </c>
      <c r="H217" s="438">
        <v>-2.5686627626999998</v>
      </c>
      <c r="I217" s="438">
        <v>-8.4025714157000007</v>
      </c>
      <c r="J217" s="438">
        <v>-8.8619671862999994</v>
      </c>
      <c r="K217" s="438">
        <v>-12.7867528995</v>
      </c>
      <c r="L217" s="438">
        <v>0.33408791399999999</v>
      </c>
      <c r="M217" s="438">
        <v>7.4709665434000003</v>
      </c>
      <c r="N217" s="438">
        <v>3.7826795129000002</v>
      </c>
      <c r="O217" s="438">
        <v>-6.2628356105999998</v>
      </c>
      <c r="P217" s="439">
        <v>-2.2264351972999998</v>
      </c>
      <c r="Q217" s="438">
        <v>-6.5509472499999999E-2</v>
      </c>
      <c r="R217" s="439">
        <v>-2.7481709970999999</v>
      </c>
    </row>
    <row r="218" spans="1:18">
      <c r="A218" s="985"/>
      <c r="B218" s="437" t="s">
        <v>326</v>
      </c>
      <c r="C218" s="990"/>
      <c r="D218" s="435">
        <v>33350</v>
      </c>
      <c r="E218" s="435">
        <v>9000</v>
      </c>
      <c r="F218" s="435">
        <v>11065</v>
      </c>
      <c r="G218" s="435">
        <v>13906</v>
      </c>
      <c r="H218" s="435">
        <v>18490</v>
      </c>
      <c r="I218" s="435">
        <v>25554</v>
      </c>
      <c r="J218" s="435">
        <v>34644</v>
      </c>
      <c r="K218" s="435">
        <v>47461</v>
      </c>
      <c r="L218" s="435">
        <v>61958</v>
      </c>
      <c r="M218" s="435">
        <v>85626</v>
      </c>
      <c r="N218" s="435">
        <v>106209</v>
      </c>
      <c r="O218" s="435">
        <v>576330</v>
      </c>
      <c r="P218" s="436">
        <v>1023596</v>
      </c>
      <c r="Q218" s="435">
        <v>1817402</v>
      </c>
      <c r="R218" s="436">
        <v>2840998</v>
      </c>
    </row>
    <row r="219" spans="1:18">
      <c r="A219" s="985"/>
      <c r="B219" s="989" t="s">
        <v>331</v>
      </c>
      <c r="C219" s="998"/>
      <c r="D219" s="438">
        <v>8.3671811535000007</v>
      </c>
      <c r="E219" s="438">
        <v>-8.7128512018999995</v>
      </c>
      <c r="F219" s="438">
        <v>-7.7455394363999996</v>
      </c>
      <c r="G219" s="438">
        <v>-11.064210795599999</v>
      </c>
      <c r="H219" s="438">
        <v>-7.2857644286000003</v>
      </c>
      <c r="I219" s="438">
        <v>0.1057703608</v>
      </c>
      <c r="J219" s="438">
        <v>-0.85851648349999998</v>
      </c>
      <c r="K219" s="438">
        <v>-0.41127221600000002</v>
      </c>
      <c r="L219" s="438">
        <v>-7.0620706207000001</v>
      </c>
      <c r="M219" s="438">
        <v>-7.9666372880000003</v>
      </c>
      <c r="N219" s="438">
        <v>-33.230442326599999</v>
      </c>
      <c r="O219" s="438">
        <v>26.103043338399999</v>
      </c>
      <c r="P219" s="439">
        <v>5.2931730956000003</v>
      </c>
      <c r="Q219" s="438">
        <v>3.1451459575</v>
      </c>
      <c r="R219" s="439">
        <v>3.9089316756999999</v>
      </c>
    </row>
    <row r="220" spans="1:18">
      <c r="A220" s="985"/>
      <c r="B220" s="437" t="s">
        <v>327</v>
      </c>
      <c r="C220" s="990"/>
      <c r="D220" s="435">
        <v>922.87393799999995</v>
      </c>
      <c r="E220" s="435">
        <v>251.15964</v>
      </c>
      <c r="F220" s="435">
        <v>346.70937400000003</v>
      </c>
      <c r="G220" s="435">
        <v>472.828799</v>
      </c>
      <c r="H220" s="435">
        <v>581.27892099999997</v>
      </c>
      <c r="I220" s="435">
        <v>746.88866499999995</v>
      </c>
      <c r="J220" s="435">
        <v>911.67053799999996</v>
      </c>
      <c r="K220" s="435">
        <v>1088.5909810000001</v>
      </c>
      <c r="L220" s="435">
        <v>1360.517165</v>
      </c>
      <c r="M220" s="435">
        <v>1866.6455820000001</v>
      </c>
      <c r="N220" s="435">
        <v>2267.9737100000002</v>
      </c>
      <c r="O220" s="435">
        <v>5613.1899640000001</v>
      </c>
      <c r="P220" s="436">
        <v>16430.327281999998</v>
      </c>
      <c r="Q220" s="435">
        <v>8845.0235240000002</v>
      </c>
      <c r="R220" s="436">
        <v>25275.350805999999</v>
      </c>
    </row>
    <row r="221" spans="1:18">
      <c r="A221" s="985"/>
      <c r="B221" s="989" t="s">
        <v>331</v>
      </c>
      <c r="C221" s="998"/>
      <c r="D221" s="438">
        <v>3.0162075399999998E-2</v>
      </c>
      <c r="E221" s="438">
        <v>-4.8817475548999996</v>
      </c>
      <c r="F221" s="438">
        <v>1.0433541500000001</v>
      </c>
      <c r="G221" s="438">
        <v>4.2770416933000002</v>
      </c>
      <c r="H221" s="438">
        <v>-8.5986182461999991</v>
      </c>
      <c r="I221" s="438">
        <v>-6.9046190054999999</v>
      </c>
      <c r="J221" s="438">
        <v>-3.7138769435999999</v>
      </c>
      <c r="K221" s="438">
        <v>-7.1320608843000004</v>
      </c>
      <c r="L221" s="438">
        <v>-3.2015534628000002</v>
      </c>
      <c r="M221" s="438">
        <v>-1.5818542187</v>
      </c>
      <c r="N221" s="438">
        <v>-27.876852623200001</v>
      </c>
      <c r="O221" s="438">
        <v>18.607719890599999</v>
      </c>
      <c r="P221" s="439">
        <v>-1.7313110571000001</v>
      </c>
      <c r="Q221" s="438">
        <v>5.9696407743000002</v>
      </c>
      <c r="R221" s="439">
        <v>0.83298018409999997</v>
      </c>
    </row>
    <row r="222" spans="1:18">
      <c r="A222" s="985"/>
      <c r="B222" s="992" t="s">
        <v>328</v>
      </c>
      <c r="C222" s="993"/>
      <c r="D222" s="436">
        <v>27672.381949025501</v>
      </c>
      <c r="E222" s="436">
        <v>27906.6266666667</v>
      </c>
      <c r="F222" s="436">
        <v>31333.879258924499</v>
      </c>
      <c r="G222" s="436">
        <v>34001.783330936298</v>
      </c>
      <c r="H222" s="436">
        <v>31437.475446187102</v>
      </c>
      <c r="I222" s="436">
        <v>29227.857282617199</v>
      </c>
      <c r="J222" s="436">
        <v>26315.3948158411</v>
      </c>
      <c r="K222" s="436">
        <v>22936.536967194101</v>
      </c>
      <c r="L222" s="436">
        <v>21958.700490654999</v>
      </c>
      <c r="M222" s="436">
        <v>21799.985775348599</v>
      </c>
      <c r="N222" s="436">
        <v>21353.875001176901</v>
      </c>
      <c r="O222" s="436">
        <v>9739.5415196155009</v>
      </c>
      <c r="P222" s="436">
        <v>16051.5743340146</v>
      </c>
      <c r="Q222" s="767">
        <v>4866.8503303067</v>
      </c>
      <c r="R222" s="436">
        <v>8896.6450543083993</v>
      </c>
    </row>
    <row r="223" spans="1:18">
      <c r="A223" s="985"/>
      <c r="B223" s="989" t="s">
        <v>330</v>
      </c>
      <c r="C223" s="998"/>
      <c r="D223" s="438">
        <v>-7.6933062108000003</v>
      </c>
      <c r="E223" s="438">
        <v>4.1967612061999997</v>
      </c>
      <c r="F223" s="438">
        <v>9.5267952710999992</v>
      </c>
      <c r="G223" s="438">
        <v>17.249807559099999</v>
      </c>
      <c r="H223" s="438">
        <v>-1.4160218326</v>
      </c>
      <c r="I223" s="438">
        <v>-7.0029822866</v>
      </c>
      <c r="J223" s="438">
        <v>-2.8800864772999999</v>
      </c>
      <c r="K223" s="438">
        <v>-6.7485435529000002</v>
      </c>
      <c r="L223" s="438">
        <v>4.1538661165999997</v>
      </c>
      <c r="M223" s="438">
        <v>6.9374658071999997</v>
      </c>
      <c r="N223" s="438">
        <v>8.0180098383999994</v>
      </c>
      <c r="O223" s="438">
        <v>-5.9438085310000002</v>
      </c>
      <c r="P223" s="439">
        <v>-6.6713576446999996</v>
      </c>
      <c r="Q223" s="438">
        <v>2.7383691112999999</v>
      </c>
      <c r="R223" s="439">
        <v>-2.9602378179</v>
      </c>
    </row>
    <row r="224" spans="1:18" ht="12.5" thickBot="1">
      <c r="A224" s="987"/>
      <c r="B224" s="996" t="s">
        <v>329</v>
      </c>
      <c r="C224" s="997"/>
      <c r="D224" s="655">
        <v>1.9122545253000001</v>
      </c>
      <c r="E224" s="655">
        <v>2.3729750238</v>
      </c>
      <c r="F224" s="655">
        <v>2.3317939055000001</v>
      </c>
      <c r="G224" s="655">
        <v>2.7125721207</v>
      </c>
      <c r="H224" s="655">
        <v>2.7185339194</v>
      </c>
      <c r="I224" s="655">
        <v>2.3935209070000001</v>
      </c>
      <c r="J224" s="655">
        <v>1.7961576718000001</v>
      </c>
      <c r="K224" s="655">
        <v>1.5540028724999999</v>
      </c>
      <c r="L224" s="655">
        <v>1.4999575493999999</v>
      </c>
      <c r="M224" s="655">
        <v>1.4195984518</v>
      </c>
      <c r="N224" s="655">
        <v>1.2715540346</v>
      </c>
      <c r="O224" s="655">
        <v>3.4359111247</v>
      </c>
      <c r="P224" s="655">
        <v>2.8872216339999999</v>
      </c>
      <c r="Q224" s="655">
        <v>3.4436352278000002</v>
      </c>
      <c r="R224" s="655">
        <v>3.6080465910999999</v>
      </c>
    </row>
    <row r="225" spans="1:18">
      <c r="A225" s="986">
        <v>2023</v>
      </c>
      <c r="B225" s="1003" t="s">
        <v>320</v>
      </c>
      <c r="C225" s="988"/>
      <c r="D225" s="433">
        <v>8927</v>
      </c>
      <c r="E225" s="433">
        <v>2242</v>
      </c>
      <c r="F225" s="433">
        <v>2929</v>
      </c>
      <c r="G225" s="433">
        <v>3990</v>
      </c>
      <c r="H225" s="433">
        <v>5628</v>
      </c>
      <c r="I225" s="433">
        <v>7946</v>
      </c>
      <c r="J225" s="433">
        <v>10939</v>
      </c>
      <c r="K225" s="433">
        <v>14537</v>
      </c>
      <c r="L225" s="433">
        <v>19167</v>
      </c>
      <c r="M225" s="433">
        <v>20769</v>
      </c>
      <c r="N225" s="433">
        <v>59979</v>
      </c>
      <c r="O225" s="433">
        <v>463383</v>
      </c>
      <c r="P225" s="434">
        <v>620436</v>
      </c>
      <c r="Q225" s="433">
        <v>1298436</v>
      </c>
      <c r="R225" s="434">
        <v>1918872</v>
      </c>
    </row>
    <row r="226" spans="1:18">
      <c r="A226" s="985"/>
      <c r="B226" s="989" t="s">
        <v>331</v>
      </c>
      <c r="C226" s="998"/>
      <c r="D226" s="438">
        <v>-7.8360520338999997</v>
      </c>
      <c r="E226" s="438">
        <v>-16.8705969596</v>
      </c>
      <c r="F226" s="438">
        <v>-10.7012195122</v>
      </c>
      <c r="G226" s="438">
        <v>-3.4599564480999998</v>
      </c>
      <c r="H226" s="438">
        <v>3.7610619469</v>
      </c>
      <c r="I226" s="438">
        <v>4.7179757512</v>
      </c>
      <c r="J226" s="438">
        <v>11.8964811784</v>
      </c>
      <c r="K226" s="438">
        <v>10.5223143009</v>
      </c>
      <c r="L226" s="438">
        <v>8.4965470394999993</v>
      </c>
      <c r="M226" s="438">
        <v>-25.535118855499999</v>
      </c>
      <c r="N226" s="438">
        <v>39.330514774199997</v>
      </c>
      <c r="O226" s="438">
        <v>5.5234464666000003</v>
      </c>
      <c r="P226" s="439">
        <v>6.3353619973999997</v>
      </c>
      <c r="Q226" s="438">
        <v>1.27092109E-2</v>
      </c>
      <c r="R226" s="439">
        <v>1.9731716674999999</v>
      </c>
    </row>
    <row r="227" spans="1:18">
      <c r="A227" s="985"/>
      <c r="B227" s="999" t="s">
        <v>321</v>
      </c>
      <c r="C227" s="991"/>
      <c r="D227" s="435">
        <v>155.67643000000001</v>
      </c>
      <c r="E227" s="435">
        <v>46.515436000000001</v>
      </c>
      <c r="F227" s="435">
        <v>43.893279</v>
      </c>
      <c r="G227" s="435">
        <v>59.691133000000001</v>
      </c>
      <c r="H227" s="435">
        <v>102.945256</v>
      </c>
      <c r="I227" s="435">
        <v>136.853556</v>
      </c>
      <c r="J227" s="435">
        <v>176.93122399999999</v>
      </c>
      <c r="K227" s="435">
        <v>214.93322900000001</v>
      </c>
      <c r="L227" s="435">
        <v>268.98290500000002</v>
      </c>
      <c r="M227" s="435">
        <v>323.59315199999998</v>
      </c>
      <c r="N227" s="435">
        <v>977.31626300000005</v>
      </c>
      <c r="O227" s="435">
        <v>2964.6515599999998</v>
      </c>
      <c r="P227" s="436">
        <v>5471.9834229999997</v>
      </c>
      <c r="Q227" s="435">
        <v>3893.7993510000001</v>
      </c>
      <c r="R227" s="436">
        <v>9365.7827720000005</v>
      </c>
    </row>
    <row r="228" spans="1:18">
      <c r="A228" s="985"/>
      <c r="B228" s="989" t="s">
        <v>331</v>
      </c>
      <c r="C228" s="998"/>
      <c r="D228" s="438">
        <v>-4.4818953238999999</v>
      </c>
      <c r="E228" s="438">
        <v>17.976198223899999</v>
      </c>
      <c r="F228" s="438">
        <v>-19.864020735</v>
      </c>
      <c r="G228" s="438">
        <v>-10.4722299998</v>
      </c>
      <c r="H228" s="438">
        <v>28.149308255600001</v>
      </c>
      <c r="I228" s="438">
        <v>16.868784632699999</v>
      </c>
      <c r="J228" s="438">
        <v>1.7459882998</v>
      </c>
      <c r="K228" s="438">
        <v>-2.8404064934000002</v>
      </c>
      <c r="L228" s="438">
        <v>-8.7840180935000003</v>
      </c>
      <c r="M228" s="438">
        <v>-33.166000810299998</v>
      </c>
      <c r="N228" s="438">
        <v>22.5421108524</v>
      </c>
      <c r="O228" s="438">
        <v>5.5853106623000004</v>
      </c>
      <c r="P228" s="439">
        <v>3.2289823546999998</v>
      </c>
      <c r="Q228" s="438">
        <v>2.6643917294000001</v>
      </c>
      <c r="R228" s="439">
        <v>2.9935028133000001</v>
      </c>
    </row>
    <row r="229" spans="1:18">
      <c r="A229" s="985"/>
      <c r="B229" s="992" t="s">
        <v>322</v>
      </c>
      <c r="C229" s="993"/>
      <c r="D229" s="436">
        <v>17438.829393973301</v>
      </c>
      <c r="E229" s="436">
        <v>20747.2952720785</v>
      </c>
      <c r="F229" s="436">
        <v>14985.755889382001</v>
      </c>
      <c r="G229" s="436">
        <v>14960.1837092732</v>
      </c>
      <c r="H229" s="436">
        <v>18291.623312011401</v>
      </c>
      <c r="I229" s="436">
        <v>17222.9494085074</v>
      </c>
      <c r="J229" s="436">
        <v>16174.3508547399</v>
      </c>
      <c r="K229" s="436">
        <v>14785.253422301699</v>
      </c>
      <c r="L229" s="436">
        <v>14033.6466322325</v>
      </c>
      <c r="M229" s="436">
        <v>15580.584139823801</v>
      </c>
      <c r="N229" s="436">
        <v>16294.307390920199</v>
      </c>
      <c r="O229" s="436">
        <v>6397.8427348434998</v>
      </c>
      <c r="P229" s="436">
        <v>8819.5775599740009</v>
      </c>
      <c r="Q229" s="436">
        <v>2998.8381029176999</v>
      </c>
      <c r="R229" s="436">
        <v>4880.8793770507</v>
      </c>
    </row>
    <row r="230" spans="1:18">
      <c r="A230" s="985"/>
      <c r="B230" s="989" t="s">
        <v>331</v>
      </c>
      <c r="C230" s="998"/>
      <c r="D230" s="438">
        <v>3.5285774337000002</v>
      </c>
      <c r="E230" s="438">
        <v>44.617952287800001</v>
      </c>
      <c r="F230" s="438">
        <v>-8.2239269605</v>
      </c>
      <c r="G230" s="438">
        <v>-4.6232194041000003</v>
      </c>
      <c r="H230" s="438">
        <v>26.139357971399999</v>
      </c>
      <c r="I230" s="438">
        <v>14.174518204</v>
      </c>
      <c r="J230" s="438">
        <v>-4.7382786572000004</v>
      </c>
      <c r="K230" s="438">
        <v>-10.4262486527</v>
      </c>
      <c r="L230" s="438">
        <v>-13.7597529195</v>
      </c>
      <c r="M230" s="438">
        <v>-8.7167632280999996</v>
      </c>
      <c r="N230" s="438">
        <v>-11.626279845899999</v>
      </c>
      <c r="O230" s="438">
        <v>0.35269614919999998</v>
      </c>
      <c r="P230" s="439">
        <v>-2.4615901641</v>
      </c>
      <c r="Q230" s="438">
        <v>2.3983618395000001</v>
      </c>
      <c r="R230" s="439">
        <v>0.82766457120000003</v>
      </c>
    </row>
    <row r="231" spans="1:18">
      <c r="A231" s="985"/>
      <c r="B231" s="994" t="s">
        <v>323</v>
      </c>
      <c r="C231" s="995"/>
      <c r="D231" s="435">
        <v>23879</v>
      </c>
      <c r="E231" s="435">
        <v>6138</v>
      </c>
      <c r="F231" s="435">
        <v>7464</v>
      </c>
      <c r="G231" s="435">
        <v>9846</v>
      </c>
      <c r="H231" s="435">
        <v>13140</v>
      </c>
      <c r="I231" s="435">
        <v>17904</v>
      </c>
      <c r="J231" s="435">
        <v>24747</v>
      </c>
      <c r="K231" s="435">
        <v>31461</v>
      </c>
      <c r="L231" s="435">
        <v>39957</v>
      </c>
      <c r="M231" s="435">
        <v>40724</v>
      </c>
      <c r="N231" s="435">
        <v>71380</v>
      </c>
      <c r="O231" s="435">
        <v>127495</v>
      </c>
      <c r="P231" s="436">
        <v>414135</v>
      </c>
      <c r="Q231" s="435">
        <v>498047</v>
      </c>
      <c r="R231" s="436">
        <v>912182</v>
      </c>
    </row>
    <row r="232" spans="1:18">
      <c r="A232" s="985"/>
      <c r="B232" s="989" t="s">
        <v>331</v>
      </c>
      <c r="C232" s="998"/>
      <c r="D232" s="438">
        <v>3.4394628546999999</v>
      </c>
      <c r="E232" s="438">
        <v>3.6999493158000001</v>
      </c>
      <c r="F232" s="438">
        <v>5.6924384026999997</v>
      </c>
      <c r="G232" s="438">
        <v>15.8625558955</v>
      </c>
      <c r="H232" s="438">
        <v>20.5725821252</v>
      </c>
      <c r="I232" s="438">
        <v>20.8260224052</v>
      </c>
      <c r="J232" s="438">
        <v>17.842857142900002</v>
      </c>
      <c r="K232" s="438">
        <v>4.3898068882999999</v>
      </c>
      <c r="L232" s="438">
        <v>-0.70081264440000002</v>
      </c>
      <c r="M232" s="438">
        <v>-23.660630600200001</v>
      </c>
      <c r="N232" s="438">
        <v>21.406946287</v>
      </c>
      <c r="O232" s="438">
        <v>6.5183427602000004</v>
      </c>
      <c r="P232" s="439">
        <v>5.2461041139000004</v>
      </c>
      <c r="Q232" s="438">
        <v>4.0537434919999997</v>
      </c>
      <c r="R232" s="439">
        <v>4.5917150535999998</v>
      </c>
    </row>
    <row r="233" spans="1:18">
      <c r="A233" s="985"/>
      <c r="B233" s="999" t="s">
        <v>324</v>
      </c>
      <c r="C233" s="991"/>
      <c r="D233" s="435">
        <v>843.94439799999998</v>
      </c>
      <c r="E233" s="435">
        <v>200.51312899999999</v>
      </c>
      <c r="F233" s="435">
        <v>299.10911099999998</v>
      </c>
      <c r="G233" s="435">
        <v>376.83936399999999</v>
      </c>
      <c r="H233" s="435">
        <v>449.33598999999998</v>
      </c>
      <c r="I233" s="435">
        <v>579.02651600000002</v>
      </c>
      <c r="J233" s="435">
        <v>680.42266700000005</v>
      </c>
      <c r="K233" s="435">
        <v>831.57437900000002</v>
      </c>
      <c r="L233" s="435">
        <v>1048.696148</v>
      </c>
      <c r="M233" s="435">
        <v>1030.1115809999999</v>
      </c>
      <c r="N233" s="435">
        <v>1739.1160829999999</v>
      </c>
      <c r="O233" s="435">
        <v>2798.4335430000001</v>
      </c>
      <c r="P233" s="436">
        <v>10877.122907000001</v>
      </c>
      <c r="Q233" s="435">
        <v>4973.4056350000001</v>
      </c>
      <c r="R233" s="436">
        <v>15850.528541</v>
      </c>
    </row>
    <row r="234" spans="1:18">
      <c r="A234" s="985"/>
      <c r="B234" s="989" t="s">
        <v>331</v>
      </c>
      <c r="C234" s="998"/>
      <c r="D234" s="438">
        <v>12.595563241900001</v>
      </c>
      <c r="E234" s="438">
        <v>-3.8231276256000002</v>
      </c>
      <c r="F234" s="438">
        <v>4.2948841852999999</v>
      </c>
      <c r="G234" s="438">
        <v>-4.2829320024999999</v>
      </c>
      <c r="H234" s="438">
        <v>-6.0208827460999998</v>
      </c>
      <c r="I234" s="438">
        <v>-3.4726266182000001</v>
      </c>
      <c r="J234" s="438">
        <v>-3.6444281143000001</v>
      </c>
      <c r="K234" s="438">
        <v>0.4320856468</v>
      </c>
      <c r="L234" s="438">
        <v>2.6684131594</v>
      </c>
      <c r="M234" s="438">
        <v>-22.411809243899999</v>
      </c>
      <c r="N234" s="438">
        <v>23.721564407599999</v>
      </c>
      <c r="O234" s="438">
        <v>4.8226336389000002</v>
      </c>
      <c r="P234" s="439">
        <v>1.8923982223</v>
      </c>
      <c r="Q234" s="438">
        <v>2.3404086171</v>
      </c>
      <c r="R234" s="439">
        <v>2.0325471521999998</v>
      </c>
    </row>
    <row r="235" spans="1:18">
      <c r="A235" s="985"/>
      <c r="B235" s="992" t="s">
        <v>325</v>
      </c>
      <c r="C235" s="993"/>
      <c r="D235" s="436">
        <v>35342.5351982914</v>
      </c>
      <c r="E235" s="436">
        <v>32667.502280873301</v>
      </c>
      <c r="F235" s="436">
        <v>40073.567926044998</v>
      </c>
      <c r="G235" s="436">
        <v>38273.345927280097</v>
      </c>
      <c r="H235" s="436">
        <v>34196.041856925403</v>
      </c>
      <c r="I235" s="436">
        <v>32340.623100983001</v>
      </c>
      <c r="J235" s="436">
        <v>27495.1576756779</v>
      </c>
      <c r="K235" s="436">
        <v>26431.911859127202</v>
      </c>
      <c r="L235" s="436">
        <v>26245.617739069501</v>
      </c>
      <c r="M235" s="436">
        <v>25294.950913466299</v>
      </c>
      <c r="N235" s="436">
        <v>24364.192813112899</v>
      </c>
      <c r="O235" s="436">
        <v>21949.359135652401</v>
      </c>
      <c r="P235" s="436">
        <v>26264.679167421298</v>
      </c>
      <c r="Q235" s="436">
        <v>9985.8158667755997</v>
      </c>
      <c r="R235" s="436">
        <v>17376.497827187999</v>
      </c>
    </row>
    <row r="236" spans="1:18">
      <c r="A236" s="985"/>
      <c r="B236" s="989" t="s">
        <v>330</v>
      </c>
      <c r="C236" s="998"/>
      <c r="D236" s="438">
        <v>9.7223042145999994</v>
      </c>
      <c r="E236" s="438">
        <v>-4.0414928357999997</v>
      </c>
      <c r="F236" s="438">
        <v>5.2491665699999999</v>
      </c>
      <c r="G236" s="438">
        <v>-10.0459193898</v>
      </c>
      <c r="H236" s="438">
        <v>-13.2559987741</v>
      </c>
      <c r="I236" s="438">
        <v>-10.427886945799999</v>
      </c>
      <c r="J236" s="438">
        <v>-9.8421965828999998</v>
      </c>
      <c r="K236" s="438">
        <v>3.0454334075</v>
      </c>
      <c r="L236" s="438">
        <v>7.5269398703999997</v>
      </c>
      <c r="M236" s="438">
        <v>4.3940193691999996</v>
      </c>
      <c r="N236" s="438">
        <v>3.9212686512000001</v>
      </c>
      <c r="O236" s="438">
        <v>0.2017733045</v>
      </c>
      <c r="P236" s="439">
        <v>0.60506919380000002</v>
      </c>
      <c r="Q236" s="438">
        <v>-0.9837669121</v>
      </c>
      <c r="R236" s="439">
        <v>-0.51176037399999996</v>
      </c>
    </row>
    <row r="237" spans="1:18">
      <c r="A237" s="985"/>
      <c r="B237" s="437" t="s">
        <v>326</v>
      </c>
      <c r="C237" s="990"/>
      <c r="D237" s="435">
        <v>32806</v>
      </c>
      <c r="E237" s="435">
        <v>8380</v>
      </c>
      <c r="F237" s="435">
        <v>10393</v>
      </c>
      <c r="G237" s="435">
        <v>13836</v>
      </c>
      <c r="H237" s="435">
        <v>18768</v>
      </c>
      <c r="I237" s="435">
        <v>25850</v>
      </c>
      <c r="J237" s="435">
        <v>35686</v>
      </c>
      <c r="K237" s="435">
        <v>45998</v>
      </c>
      <c r="L237" s="435">
        <v>59124</v>
      </c>
      <c r="M237" s="435">
        <v>61493</v>
      </c>
      <c r="N237" s="435">
        <v>131359</v>
      </c>
      <c r="O237" s="435">
        <v>590878</v>
      </c>
      <c r="P237" s="436">
        <v>1034571</v>
      </c>
      <c r="Q237" s="435">
        <v>1796483</v>
      </c>
      <c r="R237" s="436">
        <v>2831054</v>
      </c>
    </row>
    <row r="238" spans="1:18">
      <c r="A238" s="985"/>
      <c r="B238" s="989" t="s">
        <v>331</v>
      </c>
      <c r="C238" s="998"/>
      <c r="D238" s="438">
        <v>0.10680174539999999</v>
      </c>
      <c r="E238" s="438">
        <v>-2.7390900650000001</v>
      </c>
      <c r="F238" s="438">
        <v>0.49313479020000001</v>
      </c>
      <c r="G238" s="438">
        <v>9.5400205843000006</v>
      </c>
      <c r="H238" s="438">
        <v>14.985908589599999</v>
      </c>
      <c r="I238" s="438">
        <v>15.3708827993</v>
      </c>
      <c r="J238" s="438">
        <v>15.9539901222</v>
      </c>
      <c r="K238" s="438">
        <v>6.2530318080000002</v>
      </c>
      <c r="L238" s="438">
        <v>2.1051722649000002</v>
      </c>
      <c r="M238" s="438">
        <v>-24.304196363700001</v>
      </c>
      <c r="N238" s="438">
        <v>28.983130731900001</v>
      </c>
      <c r="O238" s="438">
        <v>5.7365417549000002</v>
      </c>
      <c r="P238" s="439">
        <v>5.8966409168</v>
      </c>
      <c r="Q238" s="438">
        <v>1.1012344428</v>
      </c>
      <c r="R238" s="439">
        <v>2.8024480387000001</v>
      </c>
    </row>
    <row r="239" spans="1:18">
      <c r="A239" s="985"/>
      <c r="B239" s="437" t="s">
        <v>327</v>
      </c>
      <c r="C239" s="990"/>
      <c r="D239" s="435">
        <v>999.62082799999996</v>
      </c>
      <c r="E239" s="435">
        <v>247.02856499999999</v>
      </c>
      <c r="F239" s="435">
        <v>343.00238999999999</v>
      </c>
      <c r="G239" s="435">
        <v>436.53049700000003</v>
      </c>
      <c r="H239" s="435">
        <v>552.28124600000001</v>
      </c>
      <c r="I239" s="435">
        <v>715.88007200000004</v>
      </c>
      <c r="J239" s="435">
        <v>857.35389099999998</v>
      </c>
      <c r="K239" s="435">
        <v>1046.5076079999999</v>
      </c>
      <c r="L239" s="435">
        <v>1317.6790530000001</v>
      </c>
      <c r="M239" s="435">
        <v>1353.704733</v>
      </c>
      <c r="N239" s="435">
        <v>2716.4323460000001</v>
      </c>
      <c r="O239" s="435">
        <v>5763.0851030000003</v>
      </c>
      <c r="P239" s="436">
        <v>16349.106330000001</v>
      </c>
      <c r="Q239" s="435">
        <v>8867.2049860000006</v>
      </c>
      <c r="R239" s="436">
        <v>25216.311312999998</v>
      </c>
    </row>
    <row r="240" spans="1:18">
      <c r="A240" s="985"/>
      <c r="B240" s="989" t="s">
        <v>331</v>
      </c>
      <c r="C240" s="998"/>
      <c r="D240" s="438">
        <v>9.5454261450000004</v>
      </c>
      <c r="E240" s="438">
        <v>-0.35616615219999997</v>
      </c>
      <c r="F240" s="438">
        <v>0.42075534879999998</v>
      </c>
      <c r="G240" s="438">
        <v>-5.1792911530000003</v>
      </c>
      <c r="H240" s="438">
        <v>-1.1055955120000001</v>
      </c>
      <c r="I240" s="438">
        <v>-0.15027780590000001</v>
      </c>
      <c r="J240" s="438">
        <v>-2.5793030304000002</v>
      </c>
      <c r="K240" s="438">
        <v>-0.25788824129999999</v>
      </c>
      <c r="L240" s="438">
        <v>0.1028181757</v>
      </c>
      <c r="M240" s="438">
        <v>-25.2856309937</v>
      </c>
      <c r="N240" s="438">
        <v>23.2946155753</v>
      </c>
      <c r="O240" s="438">
        <v>5.2135894047000004</v>
      </c>
      <c r="P240" s="439">
        <v>2.3358774959000002</v>
      </c>
      <c r="Q240" s="438">
        <v>2.4824250985999998</v>
      </c>
      <c r="R240" s="439">
        <v>2.3873625020000002</v>
      </c>
    </row>
    <row r="241" spans="1:18">
      <c r="A241" s="985"/>
      <c r="B241" s="992" t="s">
        <v>328</v>
      </c>
      <c r="C241" s="993"/>
      <c r="D241" s="436">
        <v>30470.670852892799</v>
      </c>
      <c r="E241" s="436">
        <v>29478.349045346102</v>
      </c>
      <c r="F241" s="436">
        <v>33003.212739343799</v>
      </c>
      <c r="G241" s="436">
        <v>31550.3394767274</v>
      </c>
      <c r="H241" s="436">
        <v>29426.750106564399</v>
      </c>
      <c r="I241" s="436">
        <v>27693.6198065764</v>
      </c>
      <c r="J241" s="436">
        <v>24024.936697864701</v>
      </c>
      <c r="K241" s="436">
        <v>22751.154571937899</v>
      </c>
      <c r="L241" s="436">
        <v>22286.703419931</v>
      </c>
      <c r="M241" s="436">
        <v>22013.964727692601</v>
      </c>
      <c r="N241" s="436">
        <v>20679.4536042449</v>
      </c>
      <c r="O241" s="436">
        <v>9753.4264315138007</v>
      </c>
      <c r="P241" s="436">
        <v>15802.788141171601</v>
      </c>
      <c r="Q241" s="767">
        <v>4935.8691320764001</v>
      </c>
      <c r="R241" s="436">
        <v>8907.0400327934003</v>
      </c>
    </row>
    <row r="242" spans="1:18">
      <c r="A242" s="985"/>
      <c r="B242" s="989" t="s">
        <v>330</v>
      </c>
      <c r="C242" s="998"/>
      <c r="D242" s="438">
        <v>10.112208298600001</v>
      </c>
      <c r="E242" s="438">
        <v>5.6320758414999998</v>
      </c>
      <c r="F242" s="438">
        <v>5.3275672208999998</v>
      </c>
      <c r="G242" s="438">
        <v>-7.2097508250000004</v>
      </c>
      <c r="H242" s="438">
        <v>-6.3959504098000002</v>
      </c>
      <c r="I242" s="438">
        <v>-5.2492300794000002</v>
      </c>
      <c r="J242" s="438">
        <v>-8.7038713803000007</v>
      </c>
      <c r="K242" s="438">
        <v>-0.80824056190000004</v>
      </c>
      <c r="L242" s="438">
        <v>1.4937265045000001</v>
      </c>
      <c r="M242" s="438">
        <v>0.98155546770000002</v>
      </c>
      <c r="N242" s="438">
        <v>-3.1583091915999999</v>
      </c>
      <c r="O242" s="438">
        <v>0.14256227430000001</v>
      </c>
      <c r="P242" s="439">
        <v>-1.5499177069000001</v>
      </c>
      <c r="Q242" s="438">
        <v>1.4181410375000001</v>
      </c>
      <c r="R242" s="439">
        <v>0.1168415557</v>
      </c>
    </row>
    <row r="243" spans="1:18" ht="12.5" thickBot="1">
      <c r="A243" s="987"/>
      <c r="B243" s="996" t="s">
        <v>329</v>
      </c>
      <c r="C243" s="997"/>
      <c r="D243" s="655">
        <v>2.0266575468000001</v>
      </c>
      <c r="E243" s="655">
        <v>1.5745426982999999</v>
      </c>
      <c r="F243" s="655">
        <v>2.6741105502</v>
      </c>
      <c r="G243" s="655">
        <v>2.5583473218999999</v>
      </c>
      <c r="H243" s="655">
        <v>1.8694919130000001</v>
      </c>
      <c r="I243" s="655">
        <v>1.8777633455</v>
      </c>
      <c r="J243" s="655">
        <v>1.6999234110000001</v>
      </c>
      <c r="K243" s="655">
        <v>1.7877212588</v>
      </c>
      <c r="L243" s="655">
        <v>1.8701922904999999</v>
      </c>
      <c r="M243" s="655">
        <v>1.6234918207</v>
      </c>
      <c r="N243" s="655">
        <v>1.4952579589999999</v>
      </c>
      <c r="O243" s="655">
        <v>3.4307437748999998</v>
      </c>
      <c r="P243" s="655">
        <v>2.9779974140999999</v>
      </c>
      <c r="Q243" s="655">
        <v>3.3298949539999998</v>
      </c>
      <c r="R243" s="655">
        <v>3.5601162178000001</v>
      </c>
    </row>
    <row r="244" spans="1:18">
      <c r="A244" s="231" t="s">
        <v>228</v>
      </c>
    </row>
  </sheetData>
  <mergeCells count="185">
    <mergeCell ref="B6:C6"/>
    <mergeCell ref="B7:C7"/>
    <mergeCell ref="B8:C8"/>
    <mergeCell ref="B9:C9"/>
    <mergeCell ref="A1:R1"/>
    <mergeCell ref="A3:R3"/>
    <mergeCell ref="A5:C5"/>
    <mergeCell ref="B14:C14"/>
    <mergeCell ref="B15:C15"/>
    <mergeCell ref="B16:C16"/>
    <mergeCell ref="B17:C17"/>
    <mergeCell ref="B18:C18"/>
    <mergeCell ref="B19:C19"/>
    <mergeCell ref="B20:C20"/>
    <mergeCell ref="B10:C10"/>
    <mergeCell ref="B11:C11"/>
    <mergeCell ref="B27:C27"/>
    <mergeCell ref="B29:C29"/>
    <mergeCell ref="B31:C31"/>
    <mergeCell ref="B32:C32"/>
    <mergeCell ref="B33:C33"/>
    <mergeCell ref="B34:C34"/>
    <mergeCell ref="B21:C21"/>
    <mergeCell ref="B22:C22"/>
    <mergeCell ref="B23:C23"/>
    <mergeCell ref="B24:C24"/>
    <mergeCell ref="B25:C25"/>
    <mergeCell ref="B26:C26"/>
    <mergeCell ref="B44:C44"/>
    <mergeCell ref="B45:C45"/>
    <mergeCell ref="B46:C46"/>
    <mergeCell ref="B48:C48"/>
    <mergeCell ref="B50:C50"/>
    <mergeCell ref="B51:C51"/>
    <mergeCell ref="B35:C35"/>
    <mergeCell ref="B36:C36"/>
    <mergeCell ref="B37:C37"/>
    <mergeCell ref="B38:C38"/>
    <mergeCell ref="B39:C39"/>
    <mergeCell ref="B40:C40"/>
    <mergeCell ref="B41:C41"/>
    <mergeCell ref="B42:C42"/>
    <mergeCell ref="B43:C43"/>
    <mergeCell ref="B61:C61"/>
    <mergeCell ref="B62:C62"/>
    <mergeCell ref="B63:C63"/>
    <mergeCell ref="B64:C64"/>
    <mergeCell ref="B65:C65"/>
    <mergeCell ref="B67:C67"/>
    <mergeCell ref="B52:C52"/>
    <mergeCell ref="B53:C53"/>
    <mergeCell ref="B54:C54"/>
    <mergeCell ref="B55:C55"/>
    <mergeCell ref="B56:C56"/>
    <mergeCell ref="B57:C57"/>
    <mergeCell ref="B58:C58"/>
    <mergeCell ref="B59:C59"/>
    <mergeCell ref="B60:C60"/>
    <mergeCell ref="B78:C78"/>
    <mergeCell ref="B79:C79"/>
    <mergeCell ref="B80:C80"/>
    <mergeCell ref="B82:C82"/>
    <mergeCell ref="B83:C83"/>
    <mergeCell ref="B84:C84"/>
    <mergeCell ref="B69:C69"/>
    <mergeCell ref="B70:C70"/>
    <mergeCell ref="B71:C71"/>
    <mergeCell ref="B72:C72"/>
    <mergeCell ref="B73:C73"/>
    <mergeCell ref="B74:C74"/>
    <mergeCell ref="B75:C75"/>
    <mergeCell ref="B76:C76"/>
    <mergeCell ref="B77:C77"/>
    <mergeCell ref="B86:C86"/>
    <mergeCell ref="B88:C88"/>
    <mergeCell ref="B89:C89"/>
    <mergeCell ref="B90:C90"/>
    <mergeCell ref="B91:C91"/>
    <mergeCell ref="B92:C92"/>
    <mergeCell ref="B93:C93"/>
    <mergeCell ref="B94:C94"/>
    <mergeCell ref="B95:C95"/>
    <mergeCell ref="B103:C103"/>
    <mergeCell ref="B105:C105"/>
    <mergeCell ref="B107:C107"/>
    <mergeCell ref="B108:C108"/>
    <mergeCell ref="B109:C109"/>
    <mergeCell ref="B110:C110"/>
    <mergeCell ref="B96:C96"/>
    <mergeCell ref="B97:C97"/>
    <mergeCell ref="B98:C98"/>
    <mergeCell ref="B99:C99"/>
    <mergeCell ref="B101:C101"/>
    <mergeCell ref="B102:C102"/>
    <mergeCell ref="B121:C121"/>
    <mergeCell ref="B122:C122"/>
    <mergeCell ref="B124:C124"/>
    <mergeCell ref="B126:C126"/>
    <mergeCell ref="B127:C127"/>
    <mergeCell ref="B128:C128"/>
    <mergeCell ref="B111:C111"/>
    <mergeCell ref="B112:C112"/>
    <mergeCell ref="B113:C113"/>
    <mergeCell ref="B114:C114"/>
    <mergeCell ref="B115:C115"/>
    <mergeCell ref="B116:C116"/>
    <mergeCell ref="B117:C117"/>
    <mergeCell ref="B118:C118"/>
    <mergeCell ref="B120:C120"/>
    <mergeCell ref="B139:C139"/>
    <mergeCell ref="B140:C140"/>
    <mergeCell ref="B141:C141"/>
    <mergeCell ref="B143:C143"/>
    <mergeCell ref="B145:C145"/>
    <mergeCell ref="B146:C146"/>
    <mergeCell ref="B129:C129"/>
    <mergeCell ref="B130:C130"/>
    <mergeCell ref="B131:C131"/>
    <mergeCell ref="B132:C132"/>
    <mergeCell ref="B133:C133"/>
    <mergeCell ref="B134:C134"/>
    <mergeCell ref="B135:C135"/>
    <mergeCell ref="B136:C136"/>
    <mergeCell ref="B137:C137"/>
    <mergeCell ref="B156:C156"/>
    <mergeCell ref="B158:C158"/>
    <mergeCell ref="B159:C159"/>
    <mergeCell ref="B160:C160"/>
    <mergeCell ref="B162:C162"/>
    <mergeCell ref="B164:C164"/>
    <mergeCell ref="B147:C147"/>
    <mergeCell ref="B148:C148"/>
    <mergeCell ref="B149:C149"/>
    <mergeCell ref="B150:C150"/>
    <mergeCell ref="B151:C151"/>
    <mergeCell ref="B152:C152"/>
    <mergeCell ref="B153:C153"/>
    <mergeCell ref="B154:C154"/>
    <mergeCell ref="B155:C155"/>
    <mergeCell ref="B165:C165"/>
    <mergeCell ref="B166:C166"/>
    <mergeCell ref="B167:C167"/>
    <mergeCell ref="B168:C168"/>
    <mergeCell ref="B169:C169"/>
    <mergeCell ref="B170:C170"/>
    <mergeCell ref="B171:C171"/>
    <mergeCell ref="B172:C172"/>
    <mergeCell ref="B173:C173"/>
    <mergeCell ref="B193:C193"/>
    <mergeCell ref="B194:C194"/>
    <mergeCell ref="B196:C196"/>
    <mergeCell ref="B183:C183"/>
    <mergeCell ref="B184:C184"/>
    <mergeCell ref="B185:C185"/>
    <mergeCell ref="B186:C186"/>
    <mergeCell ref="B174:C174"/>
    <mergeCell ref="B175:C175"/>
    <mergeCell ref="B177:C177"/>
    <mergeCell ref="B178:C178"/>
    <mergeCell ref="B179:C179"/>
    <mergeCell ref="B181:C181"/>
    <mergeCell ref="B197:C197"/>
    <mergeCell ref="B198:C198"/>
    <mergeCell ref="B200:C200"/>
    <mergeCell ref="B202:C202"/>
    <mergeCell ref="B203:C203"/>
    <mergeCell ref="B204:C204"/>
    <mergeCell ref="B205:C205"/>
    <mergeCell ref="A6:A15"/>
    <mergeCell ref="A16:A34"/>
    <mergeCell ref="A35:A53"/>
    <mergeCell ref="A54:A72"/>
    <mergeCell ref="A73:A91"/>
    <mergeCell ref="A92:A110"/>
    <mergeCell ref="A111:A129"/>
    <mergeCell ref="A130:A148"/>
    <mergeCell ref="A149:A167"/>
    <mergeCell ref="A168:A186"/>
    <mergeCell ref="A187:A205"/>
    <mergeCell ref="B187:C187"/>
    <mergeCell ref="B188:C188"/>
    <mergeCell ref="B189:C189"/>
    <mergeCell ref="B190:C190"/>
    <mergeCell ref="B191:C191"/>
    <mergeCell ref="B192:C192"/>
  </mergeCells>
  <printOptions horizontalCentered="1"/>
  <pageMargins left="0.23622047244094491" right="0.23622047244094491" top="0.98425196850393704" bottom="0.98425196850393704" header="0.51181102362204722" footer="0.51181102362204722"/>
  <pageSetup paperSize="9" scale="82" fitToHeight="3" orientation="landscape" horizontalDpi="4294967294" verticalDpi="4294967294" r:id="rId1"/>
  <headerFooter alignWithMargins="0"/>
  <rowBreaks count="3" manualBreakCount="3">
    <brk id="15" max="17" man="1"/>
    <brk id="53" max="17" man="1"/>
    <brk id="91" max="17" man="1"/>
  </rowBreaks>
  <legacyDrawingHF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0"/>
  <dimension ref="A1:F39"/>
  <sheetViews>
    <sheetView showGridLines="0" topLeftCell="A16" zoomScaleNormal="100" workbookViewId="0">
      <selection activeCell="H24" sqref="H24"/>
    </sheetView>
  </sheetViews>
  <sheetFormatPr defaultColWidth="9.26953125" defaultRowHeight="12.5"/>
  <cols>
    <col min="1" max="1" width="15.7265625" style="182" customWidth="1"/>
    <col min="2" max="2" width="16.7265625" style="182" customWidth="1"/>
    <col min="3" max="3" width="18.26953125" style="182" customWidth="1"/>
    <col min="4" max="5" width="16.7265625" style="182" customWidth="1"/>
    <col min="6" max="6" width="9.54296875" style="266" bestFit="1" customWidth="1"/>
    <col min="7" max="16384" width="9.26953125" style="182"/>
  </cols>
  <sheetData>
    <row r="1" spans="1:6" ht="13">
      <c r="A1" s="1130" t="s">
        <v>332</v>
      </c>
      <c r="B1" s="1130"/>
      <c r="C1" s="1130"/>
      <c r="D1" s="1130"/>
      <c r="E1" s="1130"/>
    </row>
    <row r="2" spans="1:6" ht="8.15" customHeight="1">
      <c r="A2" s="349"/>
    </row>
    <row r="3" spans="1:6">
      <c r="A3" s="1144" t="s">
        <v>656</v>
      </c>
      <c r="B3" s="1144"/>
      <c r="C3" s="1144"/>
      <c r="D3" s="1144"/>
      <c r="E3" s="1144"/>
    </row>
    <row r="4" spans="1:6" ht="33" customHeight="1">
      <c r="A4" s="1217"/>
      <c r="B4" s="1217"/>
      <c r="C4" s="1217"/>
      <c r="D4" s="1217"/>
      <c r="E4" s="1217"/>
    </row>
    <row r="5" spans="1:6">
      <c r="A5" s="358"/>
      <c r="B5" s="358"/>
      <c r="C5" s="358"/>
      <c r="D5" s="358"/>
      <c r="E5" s="358"/>
    </row>
    <row r="6" spans="1:6">
      <c r="A6" s="419"/>
      <c r="B6" s="419"/>
      <c r="C6" s="419"/>
      <c r="D6" s="419"/>
      <c r="E6" s="9" t="s">
        <v>301</v>
      </c>
    </row>
    <row r="7" spans="1:6" s="349" customFormat="1" ht="39" customHeight="1">
      <c r="A7" s="345" t="s">
        <v>333</v>
      </c>
      <c r="B7" s="345" t="s">
        <v>334</v>
      </c>
      <c r="C7" s="345" t="s">
        <v>335</v>
      </c>
      <c r="D7" s="345" t="s">
        <v>336</v>
      </c>
      <c r="E7" s="420" t="s">
        <v>337</v>
      </c>
      <c r="F7" s="421"/>
    </row>
    <row r="8" spans="1:6" ht="14.5">
      <c r="A8" s="356">
        <v>2018</v>
      </c>
      <c r="B8" s="829">
        <v>10537</v>
      </c>
      <c r="C8" s="829">
        <v>2306880</v>
      </c>
      <c r="D8" s="829">
        <v>4568</v>
      </c>
      <c r="E8" s="833" t="s">
        <v>609</v>
      </c>
      <c r="F8" s="422"/>
    </row>
    <row r="9" spans="1:6" ht="14.5">
      <c r="A9" s="356">
        <v>2019</v>
      </c>
      <c r="B9" s="829">
        <v>10493</v>
      </c>
      <c r="C9" s="829">
        <v>2294848</v>
      </c>
      <c r="D9" s="829">
        <v>4572</v>
      </c>
      <c r="E9" s="833">
        <v>0.1</v>
      </c>
      <c r="F9" s="422"/>
    </row>
    <row r="10" spans="1:6" ht="14.5">
      <c r="A10" s="356">
        <v>2020</v>
      </c>
      <c r="B10" s="829">
        <v>7666</v>
      </c>
      <c r="C10" s="829">
        <v>1578569</v>
      </c>
      <c r="D10" s="829">
        <v>4856</v>
      </c>
      <c r="E10" s="833">
        <v>6.2</v>
      </c>
      <c r="F10" s="422"/>
    </row>
    <row r="11" spans="1:6" ht="14.5">
      <c r="A11" s="356">
        <v>2021</v>
      </c>
      <c r="B11" s="829">
        <v>9277</v>
      </c>
      <c r="C11" s="829">
        <v>1880800</v>
      </c>
      <c r="D11" s="829">
        <v>4933</v>
      </c>
      <c r="E11" s="833">
        <v>1.6</v>
      </c>
      <c r="F11" s="422"/>
    </row>
    <row r="12" spans="1:6" ht="14.5">
      <c r="A12" s="356">
        <v>2022</v>
      </c>
      <c r="B12" s="829">
        <v>9848</v>
      </c>
      <c r="C12" s="829">
        <v>1930680</v>
      </c>
      <c r="D12" s="829">
        <v>5101</v>
      </c>
      <c r="E12" s="833">
        <v>3.4</v>
      </c>
      <c r="F12" s="422"/>
    </row>
    <row r="13" spans="1:6" ht="14.25" customHeight="1">
      <c r="A13" s="830">
        <v>2023</v>
      </c>
      <c r="B13" s="831">
        <v>9835</v>
      </c>
      <c r="C13" s="831">
        <v>1937409</v>
      </c>
      <c r="D13" s="831">
        <v>5076</v>
      </c>
      <c r="E13" s="834">
        <v>-0.5</v>
      </c>
      <c r="F13" s="422"/>
    </row>
    <row r="14" spans="1:6" ht="20.25" customHeight="1">
      <c r="A14" s="266"/>
      <c r="B14" s="266"/>
      <c r="C14" s="266"/>
      <c r="D14" s="266"/>
      <c r="E14" s="422"/>
      <c r="F14" s="422"/>
    </row>
    <row r="15" spans="1:6" ht="18" customHeight="1">
      <c r="A15" s="1130" t="s">
        <v>338</v>
      </c>
      <c r="B15" s="1130"/>
      <c r="C15" s="1130"/>
      <c r="D15" s="1130"/>
      <c r="E15" s="1130"/>
    </row>
    <row r="16" spans="1:6" ht="82.5" customHeight="1">
      <c r="A16" s="1135" t="s">
        <v>657</v>
      </c>
      <c r="B16" s="1135"/>
      <c r="C16" s="1135"/>
      <c r="D16" s="1135"/>
      <c r="E16" s="1135"/>
    </row>
    <row r="17" spans="1:6" ht="12.75" customHeight="1">
      <c r="A17" s="403"/>
      <c r="B17" s="403"/>
      <c r="C17" s="403"/>
      <c r="D17" s="403"/>
      <c r="E17" s="403"/>
    </row>
    <row r="18" spans="1:6" s="349" customFormat="1" ht="46.5" customHeight="1">
      <c r="A18" s="345" t="s">
        <v>333</v>
      </c>
      <c r="B18" s="345" t="s">
        <v>339</v>
      </c>
      <c r="C18" s="345" t="s">
        <v>335</v>
      </c>
      <c r="D18" s="345" t="s">
        <v>336</v>
      </c>
      <c r="E18" s="420" t="s">
        <v>337</v>
      </c>
      <c r="F18" s="266"/>
    </row>
    <row r="19" spans="1:6" s="358" customFormat="1" ht="14.25" customHeight="1">
      <c r="A19" s="356">
        <v>2018</v>
      </c>
      <c r="B19" s="828">
        <v>12113</v>
      </c>
      <c r="C19" s="829">
        <v>2306880</v>
      </c>
      <c r="D19" s="828">
        <v>5251</v>
      </c>
      <c r="E19" s="832" t="s">
        <v>609</v>
      </c>
      <c r="F19" s="266"/>
    </row>
    <row r="20" spans="1:6">
      <c r="A20" s="356">
        <v>2019</v>
      </c>
      <c r="B20" s="829">
        <v>11971</v>
      </c>
      <c r="C20" s="829">
        <v>2294848</v>
      </c>
      <c r="D20" s="829">
        <v>5217</v>
      </c>
      <c r="E20" s="833">
        <v>-0.7</v>
      </c>
    </row>
    <row r="21" spans="1:6">
      <c r="A21" s="356">
        <v>2020</v>
      </c>
      <c r="B21" s="829">
        <v>8724</v>
      </c>
      <c r="C21" s="829">
        <v>1578569</v>
      </c>
      <c r="D21" s="829">
        <v>5526</v>
      </c>
      <c r="E21" s="833">
        <v>5.9</v>
      </c>
    </row>
    <row r="22" spans="1:6">
      <c r="A22" s="356">
        <v>2021</v>
      </c>
      <c r="B22" s="829">
        <v>10317</v>
      </c>
      <c r="C22" s="829">
        <v>1880800</v>
      </c>
      <c r="D22" s="829">
        <v>5485</v>
      </c>
      <c r="E22" s="833">
        <v>-0.7</v>
      </c>
    </row>
    <row r="23" spans="1:6">
      <c r="A23" s="356">
        <v>2022</v>
      </c>
      <c r="B23" s="829">
        <v>10219</v>
      </c>
      <c r="C23" s="829">
        <v>1930680</v>
      </c>
      <c r="D23" s="829">
        <v>5293</v>
      </c>
      <c r="E23" s="833">
        <v>-3.5</v>
      </c>
    </row>
    <row r="24" spans="1:6">
      <c r="A24" s="830">
        <v>2023</v>
      </c>
      <c r="B24" s="831">
        <v>9835</v>
      </c>
      <c r="C24" s="831">
        <v>1937409</v>
      </c>
      <c r="D24" s="831">
        <v>5076</v>
      </c>
      <c r="E24" s="834">
        <v>-4.0999999999999996</v>
      </c>
    </row>
    <row r="25" spans="1:6" ht="27.75" customHeight="1">
      <c r="A25" s="1143" t="s">
        <v>658</v>
      </c>
      <c r="B25" s="1143"/>
      <c r="C25" s="1143"/>
      <c r="D25" s="1143"/>
      <c r="E25" s="1143"/>
    </row>
    <row r="26" spans="1:6" ht="12.75" customHeight="1">
      <c r="A26" s="1216" t="s">
        <v>659</v>
      </c>
      <c r="B26" s="1216"/>
      <c r="C26" s="1216"/>
      <c r="D26" s="1216"/>
      <c r="E26" s="1216"/>
    </row>
    <row r="27" spans="1:6">
      <c r="A27" s="1216"/>
      <c r="B27" s="1216"/>
      <c r="C27" s="1216"/>
      <c r="D27" s="1216"/>
      <c r="E27" s="1216"/>
    </row>
    <row r="28" spans="1:6">
      <c r="A28" s="1216"/>
      <c r="B28" s="1216"/>
      <c r="C28" s="1216"/>
      <c r="D28" s="1216"/>
      <c r="E28" s="1216"/>
    </row>
    <row r="29" spans="1:6">
      <c r="A29" s="362"/>
      <c r="B29" s="362"/>
      <c r="C29" s="362"/>
      <c r="D29" s="362"/>
      <c r="E29" s="362"/>
    </row>
    <row r="31" spans="1:6" ht="18">
      <c r="A31" s="1214"/>
      <c r="B31" s="1214"/>
      <c r="C31" s="1214"/>
      <c r="D31" s="1214"/>
      <c r="E31" s="1214"/>
    </row>
    <row r="32" spans="1:6">
      <c r="A32" s="208"/>
      <c r="B32" s="423"/>
      <c r="C32" s="208"/>
      <c r="D32" s="424"/>
      <c r="E32" s="424"/>
    </row>
    <row r="33" spans="1:5">
      <c r="A33" s="208"/>
      <c r="B33" s="423"/>
      <c r="C33" s="208"/>
      <c r="D33" s="424"/>
      <c r="E33" s="424"/>
    </row>
    <row r="34" spans="1:5">
      <c r="A34" s="208"/>
      <c r="B34" s="423"/>
      <c r="C34" s="208"/>
      <c r="D34" s="424"/>
      <c r="E34" s="424"/>
    </row>
    <row r="35" spans="1:5">
      <c r="A35" s="208"/>
      <c r="B35" s="423"/>
      <c r="C35" s="208"/>
      <c r="D35" s="424"/>
      <c r="E35" s="424"/>
    </row>
    <row r="36" spans="1:5">
      <c r="A36" s="208"/>
      <c r="B36" s="208"/>
      <c r="C36" s="208"/>
      <c r="D36" s="425"/>
      <c r="E36" s="426"/>
    </row>
    <row r="37" spans="1:5">
      <c r="A37" s="208"/>
      <c r="B37" s="208"/>
      <c r="C37" s="208"/>
      <c r="D37" s="208"/>
      <c r="E37" s="208"/>
    </row>
    <row r="38" spans="1:5" ht="12.75" customHeight="1">
      <c r="A38" s="1215"/>
      <c r="B38" s="1215"/>
      <c r="C38" s="1215"/>
      <c r="D38" s="1215"/>
      <c r="E38" s="1215"/>
    </row>
    <row r="39" spans="1:5">
      <c r="A39" s="1215"/>
      <c r="B39" s="1215"/>
      <c r="C39" s="1215"/>
      <c r="D39" s="1215"/>
      <c r="E39" s="1215"/>
    </row>
  </sheetData>
  <mergeCells count="8">
    <mergeCell ref="A31:E31"/>
    <mergeCell ref="A38:E39"/>
    <mergeCell ref="A26:E28"/>
    <mergeCell ref="A1:E1"/>
    <mergeCell ref="A3:E4"/>
    <mergeCell ref="A15:E15"/>
    <mergeCell ref="A16:E16"/>
    <mergeCell ref="A25:E25"/>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1">
    <pageSetUpPr fitToPage="1"/>
  </sheetPr>
  <dimension ref="A1:O64"/>
  <sheetViews>
    <sheetView showGridLines="0" topLeftCell="A24" zoomScaleNormal="100" workbookViewId="0">
      <selection activeCell="H39" sqref="H39"/>
    </sheetView>
  </sheetViews>
  <sheetFormatPr defaultColWidth="9.26953125" defaultRowHeight="12.5"/>
  <cols>
    <col min="1" max="1" width="18.453125" style="182" customWidth="1"/>
    <col min="2" max="3" width="9.26953125" style="182" bestFit="1" customWidth="1"/>
    <col min="4" max="4" width="8.54296875" style="182" customWidth="1"/>
    <col min="5" max="5" width="11.26953125" style="182" customWidth="1"/>
    <col min="6" max="6" width="8.54296875" style="182" customWidth="1"/>
    <col min="7" max="7" width="11.26953125" style="182" customWidth="1"/>
    <col min="8" max="8" width="7.7265625" style="182" customWidth="1"/>
    <col min="9" max="9" width="7" style="182" customWidth="1"/>
    <col min="10" max="10" width="6.7265625" style="182" customWidth="1"/>
    <col min="11" max="11" width="10.54296875" style="182" bestFit="1" customWidth="1"/>
    <col min="12" max="12" width="8.54296875" style="182" customWidth="1"/>
    <col min="13" max="13" width="11.26953125" style="182" customWidth="1"/>
    <col min="14" max="14" width="2.7265625" style="182" customWidth="1"/>
    <col min="15" max="15" width="10.7265625" style="281" bestFit="1" customWidth="1"/>
    <col min="16" max="16384" width="9.26953125" style="1"/>
  </cols>
  <sheetData>
    <row r="1" spans="1:15" ht="13">
      <c r="A1" s="1047" t="s">
        <v>340</v>
      </c>
      <c r="B1" s="1047"/>
      <c r="C1" s="1047"/>
      <c r="D1" s="1047"/>
      <c r="E1" s="1047"/>
      <c r="F1" s="1047"/>
      <c r="G1" s="1047"/>
      <c r="H1" s="1047"/>
      <c r="I1" s="1047"/>
      <c r="J1" s="1047"/>
      <c r="K1" s="1047"/>
      <c r="L1" s="1047"/>
      <c r="M1" s="1047"/>
    </row>
    <row r="2" spans="1:15" ht="9.75" customHeight="1">
      <c r="A2" s="6"/>
    </row>
    <row r="3" spans="1:15" ht="44.25" customHeight="1">
      <c r="A3" s="1171" t="s">
        <v>341</v>
      </c>
      <c r="B3" s="1047"/>
      <c r="C3" s="1047"/>
      <c r="D3" s="1047"/>
      <c r="E3" s="1047"/>
      <c r="F3" s="1047"/>
      <c r="G3" s="1047"/>
      <c r="H3" s="1047"/>
      <c r="I3" s="1047"/>
      <c r="J3" s="1047"/>
      <c r="K3" s="1047"/>
      <c r="L3" s="1047"/>
      <c r="M3" s="1047"/>
    </row>
    <row r="4" spans="1:15" ht="6" customHeight="1">
      <c r="A4" s="402"/>
    </row>
    <row r="5" spans="1:15">
      <c r="M5" s="9" t="s">
        <v>342</v>
      </c>
    </row>
    <row r="6" spans="1:15" s="65" customFormat="1" ht="18.75" customHeight="1">
      <c r="A6" s="446" t="s">
        <v>4</v>
      </c>
      <c r="B6" s="1218">
        <v>2022</v>
      </c>
      <c r="C6" s="1219"/>
      <c r="D6" s="1219"/>
      <c r="E6" s="1219"/>
      <c r="F6" s="1219"/>
      <c r="G6" s="1220"/>
      <c r="H6" s="1218">
        <v>2023</v>
      </c>
      <c r="I6" s="1219"/>
      <c r="J6" s="1219"/>
      <c r="K6" s="1219"/>
      <c r="L6" s="1219"/>
      <c r="M6" s="1220"/>
      <c r="N6" s="408"/>
      <c r="O6" s="447"/>
    </row>
    <row r="7" spans="1:15" s="450" customFormat="1" ht="45.75" customHeight="1">
      <c r="A7" s="448"/>
      <c r="B7" s="1219" t="s">
        <v>343</v>
      </c>
      <c r="C7" s="1220"/>
      <c r="D7" s="1218" t="s">
        <v>344</v>
      </c>
      <c r="E7" s="1220"/>
      <c r="F7" s="1218" t="s">
        <v>345</v>
      </c>
      <c r="G7" s="1220"/>
      <c r="H7" s="1218" t="s">
        <v>343</v>
      </c>
      <c r="I7" s="1220"/>
      <c r="J7" s="1218" t="s">
        <v>344</v>
      </c>
      <c r="K7" s="1220"/>
      <c r="L7" s="1218" t="s">
        <v>345</v>
      </c>
      <c r="M7" s="1220"/>
      <c r="N7" s="207"/>
      <c r="O7" s="449"/>
    </row>
    <row r="8" spans="1:15" ht="45.75" customHeight="1">
      <c r="A8" s="451" t="s">
        <v>17</v>
      </c>
      <c r="B8" s="350" t="s">
        <v>346</v>
      </c>
      <c r="C8" s="350" t="s">
        <v>139</v>
      </c>
      <c r="D8" s="350" t="s">
        <v>322</v>
      </c>
      <c r="E8" s="350" t="s">
        <v>347</v>
      </c>
      <c r="F8" s="350" t="s">
        <v>322</v>
      </c>
      <c r="G8" s="350" t="s">
        <v>347</v>
      </c>
      <c r="H8" s="350" t="s">
        <v>346</v>
      </c>
      <c r="I8" s="350" t="s">
        <v>139</v>
      </c>
      <c r="J8" s="350" t="s">
        <v>322</v>
      </c>
      <c r="K8" s="350" t="s">
        <v>347</v>
      </c>
      <c r="L8" s="350" t="s">
        <v>322</v>
      </c>
      <c r="M8" s="452" t="s">
        <v>347</v>
      </c>
      <c r="O8" s="453"/>
    </row>
    <row r="9" spans="1:15" s="65" customFormat="1" ht="20.149999999999999" customHeight="1">
      <c r="A9" s="454" t="s">
        <v>20</v>
      </c>
      <c r="B9" s="455">
        <v>7.4</v>
      </c>
      <c r="C9" s="455">
        <v>6.3</v>
      </c>
      <c r="D9" s="456">
        <v>2833</v>
      </c>
      <c r="E9" s="456">
        <v>10123</v>
      </c>
      <c r="F9" s="456">
        <v>7979</v>
      </c>
      <c r="G9" s="456">
        <v>27272</v>
      </c>
      <c r="H9" s="455">
        <v>7.3</v>
      </c>
      <c r="I9" s="455">
        <v>6.3</v>
      </c>
      <c r="J9" s="456">
        <v>2919</v>
      </c>
      <c r="K9" s="456">
        <v>10371</v>
      </c>
      <c r="L9" s="456">
        <v>7815</v>
      </c>
      <c r="M9" s="456">
        <v>28044</v>
      </c>
      <c r="N9" s="408"/>
      <c r="O9" s="457"/>
    </row>
    <row r="10" spans="1:15" s="65" customFormat="1" ht="20.149999999999999" customHeight="1">
      <c r="A10" s="458" t="s">
        <v>348</v>
      </c>
      <c r="B10" s="459">
        <v>0.2</v>
      </c>
      <c r="C10" s="459">
        <v>0.1</v>
      </c>
      <c r="D10" s="460">
        <v>2289</v>
      </c>
      <c r="E10" s="460">
        <v>11295</v>
      </c>
      <c r="F10" s="460">
        <v>6908</v>
      </c>
      <c r="G10" s="460">
        <v>19791</v>
      </c>
      <c r="H10" s="459">
        <v>0.2</v>
      </c>
      <c r="I10" s="459">
        <v>0.1</v>
      </c>
      <c r="J10" s="460">
        <v>2430</v>
      </c>
      <c r="K10" s="460">
        <v>11010</v>
      </c>
      <c r="L10" s="460">
        <v>7396</v>
      </c>
      <c r="M10" s="460">
        <v>23854</v>
      </c>
      <c r="N10" s="408"/>
      <c r="O10" s="457"/>
    </row>
    <row r="11" spans="1:15" s="65" customFormat="1" ht="20.149999999999999" customHeight="1">
      <c r="A11" s="458" t="s">
        <v>25</v>
      </c>
      <c r="B11" s="459">
        <v>3.4</v>
      </c>
      <c r="C11" s="459">
        <v>2.5</v>
      </c>
      <c r="D11" s="460">
        <v>2865</v>
      </c>
      <c r="E11" s="460">
        <v>7021</v>
      </c>
      <c r="F11" s="460">
        <v>7627</v>
      </c>
      <c r="G11" s="460">
        <v>14637</v>
      </c>
      <c r="H11" s="459">
        <v>3.3</v>
      </c>
      <c r="I11" s="459">
        <v>2.5</v>
      </c>
      <c r="J11" s="460">
        <v>2957</v>
      </c>
      <c r="K11" s="460">
        <v>6886</v>
      </c>
      <c r="L11" s="460">
        <v>7794</v>
      </c>
      <c r="M11" s="460">
        <v>14485</v>
      </c>
      <c r="N11" s="408"/>
      <c r="O11" s="457"/>
    </row>
    <row r="12" spans="1:15" s="65" customFormat="1" ht="20.149999999999999" customHeight="1">
      <c r="A12" s="458" t="s">
        <v>22</v>
      </c>
      <c r="B12" s="459">
        <v>17.7</v>
      </c>
      <c r="C12" s="459">
        <v>14.4</v>
      </c>
      <c r="D12" s="460">
        <v>2766</v>
      </c>
      <c r="E12" s="460">
        <v>9015</v>
      </c>
      <c r="F12" s="460">
        <v>7697</v>
      </c>
      <c r="G12" s="460">
        <v>26739</v>
      </c>
      <c r="H12" s="459">
        <v>18.100000000000001</v>
      </c>
      <c r="I12" s="459">
        <v>14.9</v>
      </c>
      <c r="J12" s="460">
        <v>2825</v>
      </c>
      <c r="K12" s="460">
        <v>8544</v>
      </c>
      <c r="L12" s="460">
        <v>7568</v>
      </c>
      <c r="M12" s="460">
        <v>25676</v>
      </c>
      <c r="N12" s="408"/>
      <c r="O12" s="457"/>
    </row>
    <row r="13" spans="1:15" s="65" customFormat="1" ht="20.149999999999999" customHeight="1">
      <c r="A13" s="458" t="s">
        <v>349</v>
      </c>
      <c r="B13" s="459">
        <v>1.6</v>
      </c>
      <c r="C13" s="459">
        <v>1.4</v>
      </c>
      <c r="D13" s="460">
        <v>3063</v>
      </c>
      <c r="E13" s="460">
        <v>11123</v>
      </c>
      <c r="F13" s="460">
        <v>8484</v>
      </c>
      <c r="G13" s="460">
        <v>32413</v>
      </c>
      <c r="H13" s="459">
        <v>1.6</v>
      </c>
      <c r="I13" s="459">
        <v>1.4</v>
      </c>
      <c r="J13" s="460">
        <v>2995</v>
      </c>
      <c r="K13" s="460">
        <v>8979</v>
      </c>
      <c r="L13" s="460">
        <v>9017</v>
      </c>
      <c r="M13" s="460">
        <v>30799</v>
      </c>
      <c r="N13" s="408"/>
      <c r="O13" s="457"/>
    </row>
    <row r="14" spans="1:15" s="65" customFormat="1" ht="20.149999999999999" customHeight="1">
      <c r="A14" s="458" t="s">
        <v>24</v>
      </c>
      <c r="B14" s="459">
        <v>6.7</v>
      </c>
      <c r="C14" s="459">
        <v>7</v>
      </c>
      <c r="D14" s="460">
        <v>2611</v>
      </c>
      <c r="E14" s="460">
        <v>9710</v>
      </c>
      <c r="F14" s="460">
        <v>13485</v>
      </c>
      <c r="G14" s="460">
        <v>39176</v>
      </c>
      <c r="H14" s="459">
        <v>6.8</v>
      </c>
      <c r="I14" s="459">
        <v>7.3</v>
      </c>
      <c r="J14" s="460">
        <v>3351</v>
      </c>
      <c r="K14" s="460">
        <v>11755</v>
      </c>
      <c r="L14" s="460">
        <v>9896</v>
      </c>
      <c r="M14" s="460">
        <v>36484</v>
      </c>
      <c r="N14" s="408"/>
      <c r="O14" s="457"/>
    </row>
    <row r="15" spans="1:15" s="65" customFormat="1" ht="20.149999999999999" customHeight="1">
      <c r="A15" s="458" t="s">
        <v>350</v>
      </c>
      <c r="B15" s="459">
        <v>1.5</v>
      </c>
      <c r="C15" s="459">
        <v>1.5</v>
      </c>
      <c r="D15" s="460">
        <v>2941</v>
      </c>
      <c r="E15" s="460">
        <v>10531</v>
      </c>
      <c r="F15" s="460">
        <v>10685</v>
      </c>
      <c r="G15" s="460">
        <v>31777</v>
      </c>
      <c r="H15" s="459">
        <v>1.5</v>
      </c>
      <c r="I15" s="459">
        <v>1.5</v>
      </c>
      <c r="J15" s="460">
        <v>2906</v>
      </c>
      <c r="K15" s="460">
        <v>9170</v>
      </c>
      <c r="L15" s="460">
        <v>10307</v>
      </c>
      <c r="M15" s="460">
        <v>29127</v>
      </c>
      <c r="N15" s="408"/>
      <c r="O15" s="457"/>
    </row>
    <row r="16" spans="1:15" s="65" customFormat="1" ht="20.149999999999999" customHeight="1">
      <c r="A16" s="458" t="s">
        <v>27</v>
      </c>
      <c r="B16" s="459">
        <v>7</v>
      </c>
      <c r="C16" s="459">
        <v>7.5</v>
      </c>
      <c r="D16" s="460">
        <v>2946</v>
      </c>
      <c r="E16" s="460">
        <v>13227</v>
      </c>
      <c r="F16" s="460">
        <v>10392</v>
      </c>
      <c r="G16" s="460">
        <v>34477</v>
      </c>
      <c r="H16" s="459">
        <v>7.1</v>
      </c>
      <c r="I16" s="459">
        <v>7.3</v>
      </c>
      <c r="J16" s="460">
        <v>2964</v>
      </c>
      <c r="K16" s="460">
        <v>11607</v>
      </c>
      <c r="L16" s="460">
        <v>10134</v>
      </c>
      <c r="M16" s="460">
        <v>34635</v>
      </c>
      <c r="N16" s="408"/>
      <c r="O16" s="457"/>
    </row>
    <row r="17" spans="1:15" s="465" customFormat="1" ht="20.149999999999999" customHeight="1">
      <c r="A17" s="461" t="s">
        <v>28</v>
      </c>
      <c r="B17" s="462">
        <v>45.5</v>
      </c>
      <c r="C17" s="462">
        <v>40.700000000000003</v>
      </c>
      <c r="D17" s="463">
        <v>2801</v>
      </c>
      <c r="E17" s="463">
        <v>9857</v>
      </c>
      <c r="F17" s="463">
        <v>9008</v>
      </c>
      <c r="G17" s="463">
        <v>28571</v>
      </c>
      <c r="H17" s="462">
        <v>45.9</v>
      </c>
      <c r="I17" s="462">
        <v>41.3</v>
      </c>
      <c r="J17" s="463">
        <v>2956</v>
      </c>
      <c r="K17" s="463">
        <v>9631</v>
      </c>
      <c r="L17" s="463">
        <v>8497</v>
      </c>
      <c r="M17" s="463">
        <v>27847</v>
      </c>
      <c r="O17" s="457"/>
    </row>
    <row r="18" spans="1:15" s="65" customFormat="1" ht="20.149999999999999" customHeight="1">
      <c r="A18" s="458" t="s">
        <v>31</v>
      </c>
      <c r="B18" s="459">
        <v>1.5</v>
      </c>
      <c r="C18" s="459">
        <v>1.5</v>
      </c>
      <c r="D18" s="460">
        <v>3336</v>
      </c>
      <c r="E18" s="460">
        <v>12412</v>
      </c>
      <c r="F18" s="460">
        <v>11917</v>
      </c>
      <c r="G18" s="460">
        <v>36018</v>
      </c>
      <c r="H18" s="459">
        <v>1.5</v>
      </c>
      <c r="I18" s="459">
        <v>1.5</v>
      </c>
      <c r="J18" s="460">
        <v>3280</v>
      </c>
      <c r="K18" s="460">
        <v>13512</v>
      </c>
      <c r="L18" s="460">
        <v>11207</v>
      </c>
      <c r="M18" s="460">
        <v>36292</v>
      </c>
      <c r="N18" s="408"/>
      <c r="O18" s="457"/>
    </row>
    <row r="19" spans="1:15" s="65" customFormat="1" ht="20.149999999999999" customHeight="1">
      <c r="A19" s="458" t="s">
        <v>29</v>
      </c>
      <c r="B19" s="459">
        <v>6.3</v>
      </c>
      <c r="C19" s="459">
        <v>6.2</v>
      </c>
      <c r="D19" s="460">
        <v>3479</v>
      </c>
      <c r="E19" s="460">
        <v>10738</v>
      </c>
      <c r="F19" s="460">
        <v>8755</v>
      </c>
      <c r="G19" s="460">
        <v>29289</v>
      </c>
      <c r="H19" s="459">
        <v>6.4</v>
      </c>
      <c r="I19" s="459">
        <v>6.1</v>
      </c>
      <c r="J19" s="460">
        <v>3475</v>
      </c>
      <c r="K19" s="460">
        <v>10090</v>
      </c>
      <c r="L19" s="460">
        <v>9132</v>
      </c>
      <c r="M19" s="460">
        <v>28178</v>
      </c>
      <c r="N19" s="408"/>
      <c r="O19" s="457"/>
    </row>
    <row r="20" spans="1:15" s="65" customFormat="1" ht="20.149999999999999" customHeight="1">
      <c r="A20" s="458" t="s">
        <v>30</v>
      </c>
      <c r="B20" s="459">
        <v>2.2000000000000002</v>
      </c>
      <c r="C20" s="459">
        <v>2.6</v>
      </c>
      <c r="D20" s="460">
        <v>3282</v>
      </c>
      <c r="E20" s="460">
        <v>12028</v>
      </c>
      <c r="F20" s="460">
        <v>10496</v>
      </c>
      <c r="G20" s="460">
        <v>27475</v>
      </c>
      <c r="H20" s="459">
        <v>2.2000000000000002</v>
      </c>
      <c r="I20" s="459">
        <v>2.6</v>
      </c>
      <c r="J20" s="460">
        <v>3274</v>
      </c>
      <c r="K20" s="460">
        <v>13211</v>
      </c>
      <c r="L20" s="460">
        <v>9642</v>
      </c>
      <c r="M20" s="460">
        <v>30306</v>
      </c>
      <c r="N20" s="408"/>
      <c r="O20" s="457"/>
    </row>
    <row r="21" spans="1:15" s="65" customFormat="1" ht="20.149999999999999" customHeight="1">
      <c r="A21" s="458" t="s">
        <v>32</v>
      </c>
      <c r="B21" s="459">
        <v>11.4</v>
      </c>
      <c r="C21" s="459">
        <v>12.8</v>
      </c>
      <c r="D21" s="460">
        <v>3292</v>
      </c>
      <c r="E21" s="460">
        <v>9661</v>
      </c>
      <c r="F21" s="460">
        <v>9322</v>
      </c>
      <c r="G21" s="460">
        <v>27995</v>
      </c>
      <c r="H21" s="459">
        <v>11.2</v>
      </c>
      <c r="I21" s="459">
        <v>12.7</v>
      </c>
      <c r="J21" s="460">
        <v>3296</v>
      </c>
      <c r="K21" s="460">
        <v>9953</v>
      </c>
      <c r="L21" s="460">
        <v>9349</v>
      </c>
      <c r="M21" s="460">
        <v>28849</v>
      </c>
      <c r="N21" s="408"/>
      <c r="O21" s="457"/>
    </row>
    <row r="22" spans="1:15" s="465" customFormat="1" ht="20.149999999999999" customHeight="1">
      <c r="A22" s="461" t="s">
        <v>33</v>
      </c>
      <c r="B22" s="462">
        <v>21.5</v>
      </c>
      <c r="C22" s="462">
        <v>23</v>
      </c>
      <c r="D22" s="464">
        <v>3356</v>
      </c>
      <c r="E22" s="464">
        <v>10404</v>
      </c>
      <c r="F22" s="464">
        <v>9494</v>
      </c>
      <c r="G22" s="464">
        <v>28909</v>
      </c>
      <c r="H22" s="462">
        <v>21.3</v>
      </c>
      <c r="I22" s="462">
        <v>22.9</v>
      </c>
      <c r="J22" s="464">
        <v>3350</v>
      </c>
      <c r="K22" s="464">
        <v>10546</v>
      </c>
      <c r="L22" s="464">
        <v>9493</v>
      </c>
      <c r="M22" s="464">
        <v>29390</v>
      </c>
      <c r="O22" s="457"/>
    </row>
    <row r="23" spans="1:15" s="65" customFormat="1" ht="20.149999999999999" customHeight="1">
      <c r="A23" s="458" t="s">
        <v>36</v>
      </c>
      <c r="B23" s="459">
        <v>12</v>
      </c>
      <c r="C23" s="459">
        <v>12.7</v>
      </c>
      <c r="D23" s="460">
        <v>2946</v>
      </c>
      <c r="E23" s="460">
        <v>8317</v>
      </c>
      <c r="F23" s="460">
        <v>7711</v>
      </c>
      <c r="G23" s="460">
        <v>16303</v>
      </c>
      <c r="H23" s="459">
        <v>11.7</v>
      </c>
      <c r="I23" s="459">
        <v>12.4</v>
      </c>
      <c r="J23" s="460">
        <v>2863</v>
      </c>
      <c r="K23" s="460">
        <v>7878</v>
      </c>
      <c r="L23" s="460">
        <v>8082</v>
      </c>
      <c r="M23" s="460">
        <v>16710</v>
      </c>
      <c r="N23" s="408"/>
      <c r="O23" s="457"/>
    </row>
    <row r="24" spans="1:15" s="65" customFormat="1" ht="20.149999999999999" customHeight="1">
      <c r="A24" s="458" t="s">
        <v>34</v>
      </c>
      <c r="B24" s="459">
        <v>1.9</v>
      </c>
      <c r="C24" s="459">
        <v>2.2000000000000002</v>
      </c>
      <c r="D24" s="460">
        <v>2679</v>
      </c>
      <c r="E24" s="460">
        <v>12047</v>
      </c>
      <c r="F24" s="460">
        <v>11059</v>
      </c>
      <c r="G24" s="460">
        <v>38286</v>
      </c>
      <c r="H24" s="459">
        <v>1.8</v>
      </c>
      <c r="I24" s="459">
        <v>2.1</v>
      </c>
      <c r="J24" s="460">
        <v>2778</v>
      </c>
      <c r="K24" s="460">
        <v>11999</v>
      </c>
      <c r="L24" s="460">
        <v>10636</v>
      </c>
      <c r="M24" s="460">
        <v>37535</v>
      </c>
      <c r="N24" s="408"/>
      <c r="O24" s="457"/>
    </row>
    <row r="25" spans="1:15" s="65" customFormat="1" ht="20.149999999999999" customHeight="1">
      <c r="A25" s="458" t="s">
        <v>35</v>
      </c>
      <c r="B25" s="459">
        <v>0.5</v>
      </c>
      <c r="C25" s="459">
        <v>0.6</v>
      </c>
      <c r="D25" s="460">
        <v>2581</v>
      </c>
      <c r="E25" s="460">
        <v>12845</v>
      </c>
      <c r="F25" s="460">
        <v>9489</v>
      </c>
      <c r="G25" s="460">
        <v>28837</v>
      </c>
      <c r="H25" s="459">
        <v>0.5</v>
      </c>
      <c r="I25" s="459">
        <v>0.6</v>
      </c>
      <c r="J25" s="460">
        <v>2633</v>
      </c>
      <c r="K25" s="460">
        <v>12929</v>
      </c>
      <c r="L25" s="460">
        <v>10502</v>
      </c>
      <c r="M25" s="460">
        <v>28947</v>
      </c>
      <c r="N25" s="408"/>
      <c r="O25" s="457"/>
    </row>
    <row r="26" spans="1:15" s="65" customFormat="1" ht="20.149999999999999" customHeight="1">
      <c r="A26" s="458" t="s">
        <v>37</v>
      </c>
      <c r="B26" s="459">
        <v>5.7</v>
      </c>
      <c r="C26" s="459">
        <v>6.4</v>
      </c>
      <c r="D26" s="460">
        <v>2922</v>
      </c>
      <c r="E26" s="460">
        <v>11044</v>
      </c>
      <c r="F26" s="460">
        <v>9367</v>
      </c>
      <c r="G26" s="460">
        <v>31239</v>
      </c>
      <c r="H26" s="459">
        <v>5.6</v>
      </c>
      <c r="I26" s="459">
        <v>6.5</v>
      </c>
      <c r="J26" s="460">
        <v>3086</v>
      </c>
      <c r="K26" s="460">
        <v>11336</v>
      </c>
      <c r="L26" s="460">
        <v>9522</v>
      </c>
      <c r="M26" s="460">
        <v>31239</v>
      </c>
      <c r="N26" s="408"/>
      <c r="O26" s="457"/>
    </row>
    <row r="27" spans="1:15" s="65" customFormat="1" ht="20.149999999999999" customHeight="1">
      <c r="A27" s="458" t="s">
        <v>38</v>
      </c>
      <c r="B27" s="459">
        <v>0.9</v>
      </c>
      <c r="C27" s="459">
        <v>1.1000000000000001</v>
      </c>
      <c r="D27" s="460">
        <v>3640</v>
      </c>
      <c r="E27" s="460">
        <v>15128</v>
      </c>
      <c r="F27" s="460">
        <v>8965</v>
      </c>
      <c r="G27" s="460">
        <v>32719</v>
      </c>
      <c r="H27" s="459">
        <v>0.9</v>
      </c>
      <c r="I27" s="459">
        <v>1.1000000000000001</v>
      </c>
      <c r="J27" s="460">
        <v>2752</v>
      </c>
      <c r="K27" s="460">
        <v>13222</v>
      </c>
      <c r="L27" s="460">
        <v>10482</v>
      </c>
      <c r="M27" s="460">
        <v>33179</v>
      </c>
      <c r="N27" s="408"/>
      <c r="O27" s="457"/>
    </row>
    <row r="28" spans="1:15" s="65" customFormat="1" ht="20.149999999999999" customHeight="1">
      <c r="A28" s="458" t="s">
        <v>39</v>
      </c>
      <c r="B28" s="459">
        <v>2.4</v>
      </c>
      <c r="C28" s="459">
        <v>3.4</v>
      </c>
      <c r="D28" s="460">
        <v>3231</v>
      </c>
      <c r="E28" s="460">
        <v>12775</v>
      </c>
      <c r="F28" s="460">
        <v>11079</v>
      </c>
      <c r="G28" s="460">
        <v>30470</v>
      </c>
      <c r="H28" s="459">
        <v>2.4</v>
      </c>
      <c r="I28" s="459">
        <v>3.3</v>
      </c>
      <c r="J28" s="460">
        <v>2955</v>
      </c>
      <c r="K28" s="460">
        <v>13737</v>
      </c>
      <c r="L28" s="460">
        <v>10431</v>
      </c>
      <c r="M28" s="460">
        <v>30598</v>
      </c>
      <c r="N28" s="408"/>
      <c r="O28" s="457"/>
    </row>
    <row r="29" spans="1:15" s="465" customFormat="1" ht="20.149999999999999" customHeight="1">
      <c r="A29" s="461" t="s">
        <v>40</v>
      </c>
      <c r="B29" s="462">
        <v>23.3</v>
      </c>
      <c r="C29" s="462">
        <v>26.4</v>
      </c>
      <c r="D29" s="464">
        <v>2965</v>
      </c>
      <c r="E29" s="464">
        <v>10133</v>
      </c>
      <c r="F29" s="464">
        <v>8803</v>
      </c>
      <c r="G29" s="464">
        <v>21190</v>
      </c>
      <c r="H29" s="462">
        <v>22.9</v>
      </c>
      <c r="I29" s="462">
        <v>25.9</v>
      </c>
      <c r="J29" s="464">
        <v>2920</v>
      </c>
      <c r="K29" s="464">
        <v>10085</v>
      </c>
      <c r="L29" s="464">
        <v>9005</v>
      </c>
      <c r="M29" s="464">
        <v>21560</v>
      </c>
      <c r="O29" s="457"/>
    </row>
    <row r="30" spans="1:15" s="65" customFormat="1" ht="20.149999999999999" customHeight="1">
      <c r="A30" s="458" t="s">
        <v>41</v>
      </c>
      <c r="B30" s="459">
        <v>7.2</v>
      </c>
      <c r="C30" s="459">
        <v>7.1</v>
      </c>
      <c r="D30" s="460">
        <v>2496</v>
      </c>
      <c r="E30" s="460">
        <v>9943</v>
      </c>
      <c r="F30" s="460">
        <v>8268</v>
      </c>
      <c r="G30" s="460">
        <v>33318</v>
      </c>
      <c r="H30" s="459">
        <v>7.3</v>
      </c>
      <c r="I30" s="459">
        <v>7.1</v>
      </c>
      <c r="J30" s="460">
        <v>2530</v>
      </c>
      <c r="K30" s="460">
        <v>10343</v>
      </c>
      <c r="L30" s="460">
        <v>7773</v>
      </c>
      <c r="M30" s="460">
        <v>33953</v>
      </c>
      <c r="N30" s="408"/>
      <c r="O30" s="457"/>
    </row>
    <row r="31" spans="1:15" s="65" customFormat="1" ht="20.149999999999999" customHeight="1">
      <c r="A31" s="458" t="s">
        <v>42</v>
      </c>
      <c r="B31" s="459">
        <v>2.2999999999999998</v>
      </c>
      <c r="C31" s="459">
        <v>2.4</v>
      </c>
      <c r="D31" s="460">
        <v>2754</v>
      </c>
      <c r="E31" s="460">
        <v>12095</v>
      </c>
      <c r="F31" s="460">
        <v>9816</v>
      </c>
      <c r="G31" s="460">
        <v>43962</v>
      </c>
      <c r="H31" s="459">
        <v>2.2999999999999998</v>
      </c>
      <c r="I31" s="459">
        <v>2.4</v>
      </c>
      <c r="J31" s="460">
        <v>2781</v>
      </c>
      <c r="K31" s="460">
        <v>10971</v>
      </c>
      <c r="L31" s="460">
        <v>9712</v>
      </c>
      <c r="M31" s="460">
        <v>46956</v>
      </c>
      <c r="N31" s="408"/>
      <c r="O31" s="457"/>
    </row>
    <row r="32" spans="1:15" s="465" customFormat="1" ht="20.149999999999999" customHeight="1">
      <c r="A32" s="461" t="s">
        <v>43</v>
      </c>
      <c r="B32" s="462">
        <v>9.5</v>
      </c>
      <c r="C32" s="462">
        <v>9.5</v>
      </c>
      <c r="D32" s="464">
        <v>2563</v>
      </c>
      <c r="E32" s="464">
        <v>10446</v>
      </c>
      <c r="F32" s="464">
        <v>8617</v>
      </c>
      <c r="G32" s="464">
        <v>35238</v>
      </c>
      <c r="H32" s="462">
        <v>9.6</v>
      </c>
      <c r="I32" s="462">
        <v>9.5</v>
      </c>
      <c r="J32" s="464">
        <v>2595</v>
      </c>
      <c r="K32" s="464">
        <v>10487</v>
      </c>
      <c r="L32" s="464">
        <v>8213</v>
      </c>
      <c r="M32" s="464">
        <v>36351</v>
      </c>
      <c r="O32" s="457"/>
    </row>
    <row r="33" spans="1:15" s="65" customFormat="1" ht="20.149999999999999" customHeight="1">
      <c r="A33" s="458" t="s">
        <v>351</v>
      </c>
      <c r="B33" s="459">
        <v>0.3</v>
      </c>
      <c r="C33" s="459">
        <v>0.4</v>
      </c>
      <c r="D33" s="460">
        <v>5997</v>
      </c>
      <c r="E33" s="460">
        <v>9726</v>
      </c>
      <c r="F33" s="460">
        <v>11801</v>
      </c>
      <c r="G33" s="460">
        <v>26129</v>
      </c>
      <c r="H33" s="459">
        <v>0.3</v>
      </c>
      <c r="I33" s="459">
        <v>0.4</v>
      </c>
      <c r="J33" s="460">
        <v>5920</v>
      </c>
      <c r="K33" s="460">
        <v>7397</v>
      </c>
      <c r="L33" s="460">
        <v>14052</v>
      </c>
      <c r="M33" s="460">
        <v>24778</v>
      </c>
      <c r="N33" s="408"/>
      <c r="O33" s="457"/>
    </row>
    <row r="34" spans="1:15" s="465" customFormat="1" ht="20.149999999999999" customHeight="1">
      <c r="A34" s="466" t="s">
        <v>352</v>
      </c>
      <c r="B34" s="467">
        <v>100</v>
      </c>
      <c r="C34" s="467">
        <v>100</v>
      </c>
      <c r="D34" s="468">
        <v>2929</v>
      </c>
      <c r="E34" s="468">
        <v>10085</v>
      </c>
      <c r="F34" s="468">
        <v>9042</v>
      </c>
      <c r="G34" s="468">
        <v>26107</v>
      </c>
      <c r="H34" s="467">
        <v>100</v>
      </c>
      <c r="I34" s="467">
        <v>100</v>
      </c>
      <c r="J34" s="468">
        <v>2999</v>
      </c>
      <c r="K34" s="468">
        <v>9986</v>
      </c>
      <c r="L34" s="468">
        <v>8820</v>
      </c>
      <c r="M34" s="468">
        <v>26265</v>
      </c>
      <c r="O34" s="457"/>
    </row>
    <row r="35" spans="1:15" ht="14.25" customHeight="1">
      <c r="A35" s="336" t="s">
        <v>353</v>
      </c>
    </row>
    <row r="36" spans="1:15" ht="12.75" customHeight="1">
      <c r="A36" s="1125" t="s">
        <v>354</v>
      </c>
      <c r="B36" s="1125"/>
      <c r="C36" s="1125"/>
      <c r="D36" s="1125"/>
      <c r="E36" s="1125"/>
      <c r="F36" s="1125"/>
      <c r="G36" s="1125"/>
      <c r="H36" s="1125"/>
      <c r="I36" s="1125"/>
      <c r="J36" s="1125"/>
      <c r="K36" s="1125"/>
      <c r="L36" s="1125"/>
      <c r="M36" s="1125"/>
    </row>
    <row r="37" spans="1:15">
      <c r="A37" s="1125"/>
      <c r="B37" s="1125"/>
      <c r="C37" s="1125"/>
      <c r="D37" s="1125"/>
      <c r="E37" s="1125"/>
      <c r="F37" s="1125"/>
      <c r="G37" s="1125"/>
      <c r="H37" s="1125"/>
      <c r="I37" s="1125"/>
      <c r="J37" s="1125"/>
      <c r="K37" s="1125"/>
      <c r="L37" s="1125"/>
      <c r="M37" s="1125"/>
    </row>
    <row r="38" spans="1:15">
      <c r="A38" s="292"/>
      <c r="B38" s="404"/>
      <c r="C38" s="404"/>
      <c r="D38" s="404"/>
      <c r="E38" s="404"/>
      <c r="F38" s="404"/>
      <c r="G38" s="404"/>
    </row>
    <row r="39" spans="1:15" ht="14.5">
      <c r="A39" s="469"/>
      <c r="B39" s="469"/>
      <c r="C39" s="469"/>
      <c r="D39" s="470"/>
      <c r="E39" s="470"/>
      <c r="F39" s="470"/>
      <c r="G39" s="470"/>
    </row>
    <row r="40" spans="1:15" ht="14.5">
      <c r="A40" s="469"/>
      <c r="B40" s="469"/>
      <c r="C40" s="469"/>
      <c r="D40" s="470"/>
      <c r="E40" s="470"/>
      <c r="F40" s="470"/>
      <c r="G40" s="470"/>
    </row>
    <row r="41" spans="1:15" ht="14.5">
      <c r="A41" s="469"/>
      <c r="B41" s="469"/>
      <c r="C41" s="469"/>
      <c r="D41" s="470"/>
      <c r="E41" s="470"/>
      <c r="F41" s="470"/>
      <c r="G41" s="470"/>
    </row>
    <row r="42" spans="1:15" ht="14.5">
      <c r="A42" s="469"/>
      <c r="B42" s="469"/>
      <c r="C42" s="469"/>
      <c r="D42" s="470"/>
      <c r="E42" s="470"/>
      <c r="F42" s="470"/>
      <c r="G42" s="470"/>
    </row>
    <row r="43" spans="1:15" ht="14.5">
      <c r="A43" s="469"/>
      <c r="B43" s="469"/>
      <c r="C43" s="469"/>
      <c r="D43" s="470"/>
      <c r="E43" s="470"/>
      <c r="F43" s="470"/>
      <c r="G43" s="470"/>
    </row>
    <row r="44" spans="1:15" ht="14.5">
      <c r="A44" s="469"/>
      <c r="B44" s="469"/>
      <c r="C44" s="469"/>
      <c r="D44" s="470"/>
      <c r="E44" s="470"/>
      <c r="F44" s="470"/>
      <c r="G44" s="470"/>
    </row>
    <row r="45" spans="1:15" ht="14.5">
      <c r="A45" s="469"/>
      <c r="B45" s="469"/>
      <c r="C45" s="469"/>
      <c r="D45" s="470"/>
      <c r="E45" s="470"/>
      <c r="F45" s="470"/>
      <c r="G45" s="470"/>
    </row>
    <row r="46" spans="1:15" ht="14.5">
      <c r="A46" s="469"/>
      <c r="B46" s="469"/>
      <c r="C46" s="469"/>
      <c r="D46" s="470"/>
      <c r="E46" s="470"/>
      <c r="F46" s="470"/>
      <c r="G46" s="470"/>
    </row>
    <row r="47" spans="1:15" ht="14.5">
      <c r="A47" s="469"/>
      <c r="B47" s="469"/>
      <c r="C47" s="469"/>
      <c r="D47" s="470"/>
      <c r="E47" s="470"/>
      <c r="F47" s="470"/>
      <c r="G47" s="470"/>
    </row>
    <row r="48" spans="1:15" ht="14.5">
      <c r="A48" s="469"/>
      <c r="B48" s="469"/>
      <c r="C48" s="469"/>
      <c r="D48" s="470"/>
      <c r="E48" s="470"/>
      <c r="F48" s="470"/>
      <c r="G48" s="470"/>
    </row>
    <row r="49" spans="1:7" ht="14.5">
      <c r="A49" s="469"/>
      <c r="B49" s="469"/>
      <c r="C49" s="469"/>
      <c r="D49" s="470"/>
      <c r="E49" s="470"/>
      <c r="F49" s="470"/>
      <c r="G49" s="470"/>
    </row>
    <row r="50" spans="1:7" ht="14.5">
      <c r="A50" s="469"/>
      <c r="B50" s="469"/>
      <c r="C50" s="469"/>
      <c r="D50" s="470"/>
      <c r="E50" s="470"/>
      <c r="F50" s="470"/>
      <c r="G50" s="470"/>
    </row>
    <row r="51" spans="1:7" ht="14.5">
      <c r="A51" s="469"/>
      <c r="B51" s="469"/>
      <c r="C51" s="469"/>
      <c r="D51" s="470"/>
      <c r="E51" s="470"/>
      <c r="F51" s="470"/>
      <c r="G51" s="470"/>
    </row>
    <row r="52" spans="1:7" ht="14.5">
      <c r="A52" s="469"/>
      <c r="B52" s="469"/>
      <c r="C52" s="469"/>
      <c r="D52" s="470"/>
      <c r="E52" s="470"/>
      <c r="F52" s="470"/>
      <c r="G52" s="470"/>
    </row>
    <row r="53" spans="1:7" ht="14.5">
      <c r="A53" s="469"/>
      <c r="B53" s="469"/>
      <c r="C53" s="469"/>
      <c r="D53" s="470"/>
      <c r="E53" s="470"/>
      <c r="F53" s="470"/>
      <c r="G53" s="470"/>
    </row>
    <row r="54" spans="1:7" ht="14.5">
      <c r="A54" s="469"/>
      <c r="B54" s="469"/>
      <c r="C54" s="469"/>
      <c r="D54" s="470"/>
      <c r="E54" s="470"/>
      <c r="F54" s="470"/>
      <c r="G54" s="470"/>
    </row>
    <row r="55" spans="1:7" ht="14.5">
      <c r="A55" s="469"/>
      <c r="B55" s="469"/>
      <c r="C55" s="469"/>
      <c r="D55" s="470"/>
      <c r="E55" s="470"/>
      <c r="F55" s="470"/>
      <c r="G55" s="470"/>
    </row>
    <row r="56" spans="1:7" ht="14.5">
      <c r="A56" s="469"/>
      <c r="B56" s="469"/>
      <c r="C56" s="469"/>
      <c r="D56" s="470"/>
      <c r="E56" s="470"/>
      <c r="F56" s="470"/>
      <c r="G56" s="470"/>
    </row>
    <row r="57" spans="1:7" ht="14.5">
      <c r="A57" s="469"/>
      <c r="B57" s="469"/>
      <c r="C57" s="469"/>
      <c r="D57" s="470"/>
      <c r="E57" s="470"/>
      <c r="F57" s="470"/>
      <c r="G57" s="470"/>
    </row>
    <row r="58" spans="1:7" ht="14.5">
      <c r="A58" s="469"/>
      <c r="B58" s="469"/>
      <c r="C58" s="469"/>
      <c r="D58" s="470"/>
      <c r="E58" s="470"/>
      <c r="F58" s="470"/>
      <c r="G58" s="470"/>
    </row>
    <row r="59" spans="1:7" ht="14.5">
      <c r="A59" s="469"/>
      <c r="B59" s="469"/>
      <c r="C59" s="469"/>
      <c r="D59" s="470"/>
      <c r="E59" s="470"/>
      <c r="F59" s="470"/>
      <c r="G59" s="470"/>
    </row>
    <row r="60" spans="1:7" ht="14.5">
      <c r="A60" s="469"/>
      <c r="B60" s="469"/>
      <c r="C60" s="469"/>
      <c r="D60" s="470"/>
      <c r="E60" s="470"/>
      <c r="F60" s="470"/>
      <c r="G60" s="470"/>
    </row>
    <row r="61" spans="1:7" ht="14.5">
      <c r="A61" s="469"/>
      <c r="B61" s="469"/>
      <c r="C61" s="469"/>
      <c r="D61" s="470"/>
      <c r="E61" s="470"/>
      <c r="F61" s="470"/>
      <c r="G61" s="470"/>
    </row>
    <row r="62" spans="1:7" ht="14.5">
      <c r="A62" s="469"/>
      <c r="B62" s="469"/>
      <c r="C62" s="469"/>
      <c r="D62" s="470"/>
      <c r="E62" s="470"/>
      <c r="F62" s="470"/>
      <c r="G62" s="470"/>
    </row>
    <row r="63" spans="1:7" ht="14.5">
      <c r="A63" s="469"/>
      <c r="B63" s="469"/>
      <c r="C63" s="469"/>
      <c r="D63" s="470"/>
      <c r="E63" s="470"/>
      <c r="F63" s="470"/>
      <c r="G63" s="470"/>
    </row>
    <row r="64" spans="1:7" ht="14.5">
      <c r="A64" s="469"/>
      <c r="B64" s="469"/>
      <c r="C64" s="469"/>
      <c r="D64" s="470"/>
      <c r="E64" s="470"/>
      <c r="F64" s="470"/>
      <c r="G64" s="470"/>
    </row>
  </sheetData>
  <mergeCells count="11">
    <mergeCell ref="A36:M37"/>
    <mergeCell ref="A1:M1"/>
    <mergeCell ref="A3:M3"/>
    <mergeCell ref="B6:G6"/>
    <mergeCell ref="H6:M6"/>
    <mergeCell ref="B7:C7"/>
    <mergeCell ref="D7:E7"/>
    <mergeCell ref="F7:G7"/>
    <mergeCell ref="H7:I7"/>
    <mergeCell ref="J7:K7"/>
    <mergeCell ref="L7:M7"/>
  </mergeCells>
  <printOptions horizontalCentered="1"/>
  <pageMargins left="0.23622047244094491" right="0.23622047244094491" top="0.98425196850393704" bottom="0.98425196850393704" header="0.51181102362204722" footer="0.51181102362204722"/>
  <pageSetup paperSize="9" scale="78" orientation="portrait" horizontalDpi="1200" verticalDpi="1200" r:id="rId1"/>
  <headerFooter alignWithMargins="0"/>
  <legacyDrawingHF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2"/>
  <dimension ref="A1:N28"/>
  <sheetViews>
    <sheetView showGridLines="0" topLeftCell="A9" zoomScaleNormal="100" workbookViewId="0">
      <selection activeCell="L20" sqref="L20"/>
    </sheetView>
  </sheetViews>
  <sheetFormatPr defaultColWidth="9.26953125" defaultRowHeight="12.5"/>
  <cols>
    <col min="1" max="1" width="40" style="182" bestFit="1" customWidth="1"/>
    <col min="2" max="5" width="8.7265625" style="182" customWidth="1"/>
    <col min="6" max="16384" width="9.26953125" style="182"/>
  </cols>
  <sheetData>
    <row r="1" spans="1:11" ht="12.75" customHeight="1">
      <c r="B1" s="402"/>
      <c r="C1" s="402"/>
      <c r="D1" s="402"/>
    </row>
    <row r="2" spans="1:11" ht="13">
      <c r="A2" s="402"/>
      <c r="B2" s="402"/>
      <c r="C2" s="402"/>
      <c r="D2" s="402"/>
    </row>
    <row r="3" spans="1:11" ht="13">
      <c r="A3" s="1047" t="s">
        <v>355</v>
      </c>
      <c r="B3" s="1047"/>
      <c r="C3" s="1047"/>
      <c r="D3" s="1047"/>
      <c r="E3" s="1047"/>
      <c r="F3" s="1047"/>
    </row>
    <row r="4" spans="1:11" ht="13">
      <c r="A4" s="402"/>
    </row>
    <row r="5" spans="1:11" ht="54.75" customHeight="1">
      <c r="A5" s="1171" t="s">
        <v>356</v>
      </c>
      <c r="B5" s="1171"/>
      <c r="C5" s="1171"/>
      <c r="D5" s="1171"/>
      <c r="E5" s="1171"/>
      <c r="F5" s="1171"/>
    </row>
    <row r="6" spans="1:11" ht="13">
      <c r="A6" s="402"/>
    </row>
    <row r="8" spans="1:11">
      <c r="B8" s="9"/>
      <c r="C8" s="1076" t="s">
        <v>3</v>
      </c>
      <c r="D8" s="1076"/>
      <c r="E8" s="1076"/>
      <c r="F8" s="1076"/>
    </row>
    <row r="9" spans="1:11" s="408" customFormat="1" ht="26.25" customHeight="1">
      <c r="A9" s="396" t="s">
        <v>4</v>
      </c>
      <c r="B9" s="345">
        <v>2018</v>
      </c>
      <c r="C9" s="345">
        <v>2019</v>
      </c>
      <c r="D9" s="345">
        <v>2020</v>
      </c>
      <c r="E9" s="345">
        <v>2021</v>
      </c>
      <c r="F9" s="345">
        <v>2022</v>
      </c>
      <c r="G9" s="345">
        <v>2023</v>
      </c>
      <c r="H9" s="471"/>
      <c r="I9" s="471"/>
      <c r="J9" s="471"/>
      <c r="K9" s="471"/>
    </row>
    <row r="10" spans="1:11" ht="16.149999999999999" customHeight="1">
      <c r="A10" s="472" t="s">
        <v>357</v>
      </c>
      <c r="B10" s="473">
        <v>18754</v>
      </c>
      <c r="C10" s="473">
        <v>18129</v>
      </c>
      <c r="D10" s="473">
        <v>17307</v>
      </c>
      <c r="E10" s="473">
        <v>16213</v>
      </c>
      <c r="F10" s="473">
        <v>15920</v>
      </c>
      <c r="G10" s="473">
        <v>15941</v>
      </c>
    </row>
    <row r="11" spans="1:11" ht="16.149999999999999" customHeight="1">
      <c r="A11" s="474" t="s">
        <v>358</v>
      </c>
      <c r="B11" s="473">
        <v>1669</v>
      </c>
      <c r="C11" s="473">
        <v>1623</v>
      </c>
      <c r="D11" s="473">
        <v>1380</v>
      </c>
      <c r="E11" s="473">
        <v>1428</v>
      </c>
      <c r="F11" s="473">
        <v>1273</v>
      </c>
      <c r="G11" s="473">
        <v>1230</v>
      </c>
    </row>
    <row r="12" spans="1:11" ht="16.149999999999999" customHeight="1">
      <c r="A12" s="474" t="s">
        <v>359</v>
      </c>
      <c r="B12" s="473">
        <v>-345</v>
      </c>
      <c r="C12" s="473">
        <v>-383</v>
      </c>
      <c r="D12" s="473">
        <v>-361</v>
      </c>
      <c r="E12" s="473">
        <v>-315</v>
      </c>
      <c r="F12" s="473">
        <v>-307</v>
      </c>
      <c r="G12" s="473">
        <v>-280</v>
      </c>
    </row>
    <row r="13" spans="1:11" ht="16.149999999999999" customHeight="1">
      <c r="A13" s="474" t="s">
        <v>360</v>
      </c>
      <c r="B13" s="473">
        <v>678</v>
      </c>
      <c r="C13" s="473">
        <v>721</v>
      </c>
      <c r="D13" s="473">
        <v>637</v>
      </c>
      <c r="E13" s="473">
        <v>564</v>
      </c>
      <c r="F13" s="473">
        <v>531</v>
      </c>
      <c r="G13" s="473">
        <v>568</v>
      </c>
    </row>
    <row r="14" spans="1:11">
      <c r="A14" s="474" t="s">
        <v>361</v>
      </c>
      <c r="B14" s="473">
        <v>-715</v>
      </c>
      <c r="C14" s="473">
        <v>-699</v>
      </c>
      <c r="D14" s="473">
        <v>-655</v>
      </c>
      <c r="E14" s="473">
        <v>-618</v>
      </c>
      <c r="F14" s="473">
        <v>-595</v>
      </c>
      <c r="G14" s="473">
        <v>-531</v>
      </c>
    </row>
    <row r="15" spans="1:11" ht="13">
      <c r="A15" s="475" t="s">
        <v>362</v>
      </c>
      <c r="B15" s="476">
        <v>1287</v>
      </c>
      <c r="C15" s="476">
        <v>1262</v>
      </c>
      <c r="D15" s="476">
        <v>1001</v>
      </c>
      <c r="E15" s="476">
        <v>1061</v>
      </c>
      <c r="F15" s="476">
        <v>902</v>
      </c>
      <c r="G15" s="476">
        <v>987</v>
      </c>
    </row>
    <row r="16" spans="1:11" ht="16.149999999999999" customHeight="1">
      <c r="A16" s="475" t="s">
        <v>363</v>
      </c>
      <c r="B16" s="477">
        <v>16.100000000000001</v>
      </c>
      <c r="C16" s="477">
        <v>16</v>
      </c>
      <c r="D16" s="477">
        <v>13.7</v>
      </c>
      <c r="E16" s="477">
        <v>16</v>
      </c>
      <c r="F16" s="477">
        <v>14.1</v>
      </c>
      <c r="G16" s="477">
        <v>15.4</v>
      </c>
    </row>
    <row r="17" spans="1:14" ht="16.149999999999999" customHeight="1">
      <c r="A17" s="475" t="s">
        <v>364</v>
      </c>
      <c r="B17" s="477">
        <v>6.9</v>
      </c>
      <c r="C17" s="477">
        <v>7</v>
      </c>
      <c r="D17" s="477">
        <v>5.8</v>
      </c>
      <c r="E17" s="477">
        <v>6.5</v>
      </c>
      <c r="F17" s="477">
        <v>5.7</v>
      </c>
      <c r="G17" s="477">
        <v>6.2</v>
      </c>
    </row>
    <row r="18" spans="1:14" ht="16.149999999999999" customHeight="1">
      <c r="A18" s="474" t="s">
        <v>365</v>
      </c>
      <c r="B18" s="473">
        <v>-372</v>
      </c>
      <c r="C18" s="473">
        <v>-345</v>
      </c>
      <c r="D18" s="473">
        <v>-391</v>
      </c>
      <c r="E18" s="473">
        <v>-322</v>
      </c>
      <c r="F18" s="473">
        <v>-242</v>
      </c>
      <c r="G18" s="473">
        <v>-268</v>
      </c>
    </row>
    <row r="19" spans="1:14" ht="16.149999999999999" customHeight="1">
      <c r="A19" s="474" t="s">
        <v>366</v>
      </c>
      <c r="B19" s="473">
        <v>-642</v>
      </c>
      <c r="C19" s="473">
        <v>-628</v>
      </c>
      <c r="D19" s="473">
        <v>-672</v>
      </c>
      <c r="E19" s="473">
        <v>-641</v>
      </c>
      <c r="F19" s="473">
        <v>-418</v>
      </c>
      <c r="G19" s="473">
        <v>-367</v>
      </c>
    </row>
    <row r="20" spans="1:14" ht="16.149999999999999" customHeight="1">
      <c r="A20" s="475" t="s">
        <v>367</v>
      </c>
      <c r="B20" s="476">
        <v>-1014</v>
      </c>
      <c r="C20" s="476">
        <v>-973</v>
      </c>
      <c r="D20" s="476">
        <v>-1063</v>
      </c>
      <c r="E20" s="476">
        <v>-963</v>
      </c>
      <c r="F20" s="476">
        <v>-660</v>
      </c>
      <c r="G20" s="476">
        <v>-635</v>
      </c>
    </row>
    <row r="21" spans="1:14" ht="16.149999999999999" customHeight="1">
      <c r="A21" s="475" t="s">
        <v>368</v>
      </c>
      <c r="B21" s="477">
        <v>-9.5</v>
      </c>
      <c r="C21" s="477">
        <v>-9.5</v>
      </c>
      <c r="D21" s="477">
        <v>-10.6</v>
      </c>
      <c r="E21" s="477">
        <v>-10.1</v>
      </c>
      <c r="F21" s="477">
        <v>-6.9</v>
      </c>
      <c r="G21" s="477">
        <v>-6.7</v>
      </c>
    </row>
    <row r="22" spans="1:14" ht="16.149999999999999" customHeight="1">
      <c r="A22" s="475" t="s">
        <v>364</v>
      </c>
      <c r="B22" s="477">
        <v>-5.4</v>
      </c>
      <c r="C22" s="477">
        <v>-5.4</v>
      </c>
      <c r="D22" s="477">
        <v>-6.1</v>
      </c>
      <c r="E22" s="477">
        <v>-5.9</v>
      </c>
      <c r="F22" s="477">
        <v>-4.0999999999999996</v>
      </c>
      <c r="G22" s="477">
        <v>-4</v>
      </c>
    </row>
    <row r="23" spans="1:14" ht="16.149999999999999" customHeight="1">
      <c r="A23" s="475" t="s">
        <v>369</v>
      </c>
      <c r="B23" s="476">
        <v>273</v>
      </c>
      <c r="C23" s="476">
        <v>289</v>
      </c>
      <c r="D23" s="476">
        <v>-62</v>
      </c>
      <c r="E23" s="476">
        <v>98</v>
      </c>
      <c r="F23" s="476">
        <v>242</v>
      </c>
      <c r="G23" s="476">
        <v>352</v>
      </c>
    </row>
    <row r="24" spans="1:14" ht="16.149999999999999" customHeight="1">
      <c r="A24" s="478" t="s">
        <v>364</v>
      </c>
      <c r="B24" s="479">
        <v>1.5</v>
      </c>
      <c r="C24" s="479">
        <v>1.6</v>
      </c>
      <c r="D24" s="479">
        <v>-0.4</v>
      </c>
      <c r="E24" s="479">
        <v>0.6</v>
      </c>
      <c r="F24" s="479">
        <v>1.5</v>
      </c>
      <c r="G24" s="479">
        <v>2.2000000000000002</v>
      </c>
    </row>
    <row r="25" spans="1:14" ht="16.149999999999999" customHeight="1">
      <c r="A25" s="336" t="s">
        <v>228</v>
      </c>
    </row>
    <row r="26" spans="1:14">
      <c r="A26" s="480" t="s">
        <v>370</v>
      </c>
    </row>
    <row r="27" spans="1:14" ht="42.75" customHeight="1">
      <c r="A27" s="1055"/>
      <c r="B27" s="1055"/>
      <c r="C27" s="1055"/>
      <c r="D27" s="1055"/>
      <c r="E27" s="1055"/>
      <c r="F27" s="1055"/>
    </row>
    <row r="28" spans="1:14">
      <c r="J28" s="1"/>
      <c r="K28" s="1"/>
      <c r="L28" s="1"/>
      <c r="M28" s="1"/>
      <c r="N28" s="1"/>
    </row>
  </sheetData>
  <mergeCells count="4">
    <mergeCell ref="A3:F3"/>
    <mergeCell ref="A5:F5"/>
    <mergeCell ref="C8:F8"/>
    <mergeCell ref="A27:F27"/>
  </mergeCells>
  <printOptions horizontalCentered="1"/>
  <pageMargins left="0.23622047244094491" right="0.23622047244094491" top="0.98425196850393704" bottom="0.98425196850393704" header="0.51181102362204722" footer="0.51181102362204722"/>
  <pageSetup paperSize="9" scale="97" orientation="landscape" horizontalDpi="4294967294" verticalDpi="4294967294" r:id="rId1"/>
  <headerFooter alignWithMargins="0"/>
  <legacyDrawingHF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3"/>
  <dimension ref="A1:R77"/>
  <sheetViews>
    <sheetView showGridLines="0" topLeftCell="A53" zoomScaleNormal="100" workbookViewId="0">
      <selection activeCell="L40" sqref="L40"/>
    </sheetView>
  </sheetViews>
  <sheetFormatPr defaultColWidth="9.26953125" defaultRowHeight="12.5"/>
  <cols>
    <col min="1" max="1" width="13" style="182" customWidth="1"/>
    <col min="2" max="2" width="41.7265625" style="182" bestFit="1" customWidth="1"/>
    <col min="3" max="6" width="7.7265625" style="182" customWidth="1"/>
    <col min="7" max="7" width="7.7265625" style="1" customWidth="1"/>
    <col min="8" max="8" width="8.453125" style="182" customWidth="1"/>
    <col min="9" max="9" width="9.54296875" style="1" bestFit="1" customWidth="1"/>
    <col min="10" max="16384" width="9.26953125" style="1"/>
  </cols>
  <sheetData>
    <row r="1" spans="1:18" ht="13">
      <c r="A1" s="1047" t="s">
        <v>371</v>
      </c>
      <c r="B1" s="1047"/>
      <c r="C1" s="1047"/>
      <c r="D1" s="1047"/>
      <c r="E1" s="1047"/>
      <c r="F1" s="1047"/>
      <c r="G1" s="1047"/>
      <c r="H1" s="1047"/>
    </row>
    <row r="2" spans="1:18" ht="6" customHeight="1">
      <c r="A2" s="405"/>
    </row>
    <row r="3" spans="1:18" ht="50.25" customHeight="1">
      <c r="A3" s="1171" t="s">
        <v>372</v>
      </c>
      <c r="B3" s="1171"/>
      <c r="C3" s="1171"/>
      <c r="D3" s="1171"/>
      <c r="E3" s="1171"/>
      <c r="F3" s="1171"/>
      <c r="G3" s="1171"/>
      <c r="H3" s="1171"/>
      <c r="J3" s="182"/>
    </row>
    <row r="4" spans="1:18" ht="12.75" customHeight="1">
      <c r="C4" s="9"/>
      <c r="D4" s="9"/>
      <c r="E4" s="1076" t="s">
        <v>3</v>
      </c>
      <c r="F4" s="1076"/>
      <c r="G4" s="1076"/>
      <c r="H4" s="1076"/>
      <c r="J4" s="482"/>
      <c r="K4" s="349"/>
      <c r="L4" s="349"/>
      <c r="M4" s="349"/>
      <c r="N4" s="349"/>
      <c r="O4" s="349"/>
      <c r="P4" s="349"/>
      <c r="Q4" s="349"/>
      <c r="R4" s="349"/>
    </row>
    <row r="5" spans="1:18" s="65" customFormat="1" ht="22.5" customHeight="1">
      <c r="A5" s="446" t="s">
        <v>373</v>
      </c>
      <c r="B5" s="483"/>
      <c r="C5" s="350">
        <v>2018</v>
      </c>
      <c r="D5" s="350">
        <v>2019</v>
      </c>
      <c r="E5" s="350">
        <v>2020</v>
      </c>
      <c r="F5" s="350">
        <v>2021</v>
      </c>
      <c r="G5" s="350">
        <v>2022</v>
      </c>
      <c r="H5" s="350">
        <v>2023</v>
      </c>
      <c r="J5" s="484"/>
      <c r="K5" s="1"/>
      <c r="L5" s="1"/>
      <c r="M5" s="1"/>
      <c r="N5" s="1"/>
      <c r="O5" s="1"/>
      <c r="P5" s="1"/>
      <c r="Q5" s="1"/>
      <c r="R5" s="1"/>
    </row>
    <row r="6" spans="1:18" s="349" customFormat="1" ht="12.75" customHeight="1">
      <c r="A6" s="1222" t="s">
        <v>503</v>
      </c>
      <c r="B6" s="485" t="s">
        <v>357</v>
      </c>
      <c r="C6" s="486">
        <v>13307</v>
      </c>
      <c r="D6" s="486">
        <v>12722</v>
      </c>
      <c r="E6" s="486">
        <v>11021</v>
      </c>
      <c r="F6" s="486">
        <v>9670</v>
      </c>
      <c r="G6" s="486">
        <v>9507</v>
      </c>
      <c r="H6" s="486">
        <v>9693</v>
      </c>
      <c r="J6" s="484"/>
      <c r="K6" s="1"/>
      <c r="L6" s="1"/>
      <c r="M6" s="1"/>
      <c r="N6" s="1"/>
      <c r="O6" s="1"/>
      <c r="P6" s="1"/>
      <c r="Q6" s="1"/>
      <c r="R6" s="1"/>
    </row>
    <row r="7" spans="1:18" ht="12.75" customHeight="1">
      <c r="A7" s="1225"/>
      <c r="B7" s="487" t="s">
        <v>358</v>
      </c>
      <c r="C7" s="488">
        <v>1208</v>
      </c>
      <c r="D7" s="488">
        <v>1206</v>
      </c>
      <c r="E7" s="488">
        <v>967</v>
      </c>
      <c r="F7" s="488">
        <v>938</v>
      </c>
      <c r="G7" s="488">
        <v>819</v>
      </c>
      <c r="H7" s="488">
        <v>824</v>
      </c>
      <c r="J7" s="484"/>
    </row>
    <row r="8" spans="1:18" ht="12.75" customHeight="1">
      <c r="A8" s="1225"/>
      <c r="B8" s="487" t="s">
        <v>359</v>
      </c>
      <c r="C8" s="488">
        <v>-240</v>
      </c>
      <c r="D8" s="488">
        <v>-274</v>
      </c>
      <c r="E8" s="488">
        <v>-245</v>
      </c>
      <c r="F8" s="488">
        <v>-205</v>
      </c>
      <c r="G8" s="488">
        <v>-194</v>
      </c>
      <c r="H8" s="488">
        <v>-159</v>
      </c>
      <c r="J8" s="484"/>
    </row>
    <row r="9" spans="1:18" ht="12.75" customHeight="1">
      <c r="A9" s="1225"/>
      <c r="B9" s="487" t="s">
        <v>360</v>
      </c>
      <c r="C9" s="488">
        <v>491</v>
      </c>
      <c r="D9" s="488">
        <v>494</v>
      </c>
      <c r="E9" s="488">
        <v>411</v>
      </c>
      <c r="F9" s="488">
        <v>348</v>
      </c>
      <c r="G9" s="488">
        <v>317</v>
      </c>
      <c r="H9" s="488">
        <v>347</v>
      </c>
      <c r="J9" s="349"/>
      <c r="K9" s="349"/>
      <c r="L9" s="349"/>
      <c r="M9" s="349"/>
      <c r="N9" s="349"/>
      <c r="O9" s="349"/>
      <c r="P9" s="349"/>
      <c r="Q9" s="349"/>
      <c r="R9" s="349"/>
    </row>
    <row r="10" spans="1:18" ht="12.75" customHeight="1">
      <c r="A10" s="1225"/>
      <c r="B10" s="487" t="s">
        <v>374</v>
      </c>
      <c r="C10" s="488">
        <v>-543</v>
      </c>
      <c r="D10" s="488">
        <v>-522</v>
      </c>
      <c r="E10" s="488">
        <v>-478</v>
      </c>
      <c r="F10" s="488">
        <v>-426</v>
      </c>
      <c r="G10" s="488">
        <v>-413</v>
      </c>
      <c r="H10" s="488">
        <v>-352</v>
      </c>
      <c r="J10" s="349"/>
      <c r="K10" s="349"/>
      <c r="L10" s="349"/>
      <c r="M10" s="349"/>
      <c r="N10" s="349"/>
      <c r="O10" s="349"/>
      <c r="P10" s="349"/>
      <c r="Q10" s="349"/>
      <c r="R10" s="349"/>
    </row>
    <row r="11" spans="1:18" s="349" customFormat="1" ht="12.75" customHeight="1">
      <c r="A11" s="1225"/>
      <c r="B11" s="489" t="s">
        <v>362</v>
      </c>
      <c r="C11" s="490">
        <v>916</v>
      </c>
      <c r="D11" s="490">
        <v>905</v>
      </c>
      <c r="E11" s="490">
        <v>655</v>
      </c>
      <c r="F11" s="490">
        <v>655</v>
      </c>
      <c r="G11" s="490">
        <v>527</v>
      </c>
      <c r="H11" s="490">
        <v>660</v>
      </c>
      <c r="J11" s="484"/>
    </row>
    <row r="12" spans="1:18" s="349" customFormat="1" ht="12.75" customHeight="1">
      <c r="A12" s="1225"/>
      <c r="B12" s="489" t="s">
        <v>363</v>
      </c>
      <c r="C12" s="491">
        <v>15.7</v>
      </c>
      <c r="D12" s="491">
        <v>15.9</v>
      </c>
      <c r="E12" s="491">
        <v>13.2</v>
      </c>
      <c r="F12" s="491">
        <v>15.8</v>
      </c>
      <c r="G12" s="491">
        <v>13.5</v>
      </c>
      <c r="H12" s="491">
        <v>16.600000000000001</v>
      </c>
      <c r="I12" s="492"/>
      <c r="J12" s="484"/>
      <c r="K12" s="1"/>
      <c r="L12" s="1"/>
      <c r="M12" s="1"/>
      <c r="N12" s="1"/>
      <c r="O12" s="1"/>
      <c r="P12" s="1"/>
      <c r="Q12" s="1"/>
      <c r="R12" s="1"/>
    </row>
    <row r="13" spans="1:18" s="349" customFormat="1" ht="12.75" customHeight="1">
      <c r="A13" s="1225"/>
      <c r="B13" s="489" t="s">
        <v>364</v>
      </c>
      <c r="C13" s="491">
        <v>6.9</v>
      </c>
      <c r="D13" s="491">
        <v>7.1</v>
      </c>
      <c r="E13" s="491">
        <v>5.9</v>
      </c>
      <c r="F13" s="491">
        <v>6.8</v>
      </c>
      <c r="G13" s="491">
        <v>5.5</v>
      </c>
      <c r="H13" s="491">
        <v>6.8</v>
      </c>
      <c r="J13" s="484"/>
      <c r="K13" s="1"/>
      <c r="L13" s="1"/>
      <c r="M13" s="1"/>
      <c r="N13" s="1"/>
      <c r="O13" s="1"/>
      <c r="P13" s="1"/>
      <c r="Q13" s="1"/>
      <c r="R13" s="1"/>
    </row>
    <row r="14" spans="1:18" ht="12.75" customHeight="1">
      <c r="A14" s="1225"/>
      <c r="B14" s="487" t="s">
        <v>365</v>
      </c>
      <c r="C14" s="488">
        <v>-257</v>
      </c>
      <c r="D14" s="488">
        <v>-247</v>
      </c>
      <c r="E14" s="488">
        <v>-242</v>
      </c>
      <c r="F14" s="488">
        <v>-169</v>
      </c>
      <c r="G14" s="488">
        <v>-186</v>
      </c>
      <c r="H14" s="488">
        <v>-152</v>
      </c>
      <c r="J14" s="484"/>
      <c r="K14" s="349"/>
      <c r="L14" s="349"/>
      <c r="M14" s="349"/>
      <c r="N14" s="349"/>
      <c r="O14" s="349"/>
      <c r="P14" s="349"/>
      <c r="Q14" s="349"/>
      <c r="R14" s="349"/>
    </row>
    <row r="15" spans="1:18" ht="12.75" customHeight="1">
      <c r="A15" s="1225"/>
      <c r="B15" s="487" t="s">
        <v>366</v>
      </c>
      <c r="C15" s="488">
        <v>-604</v>
      </c>
      <c r="D15" s="488">
        <v>-567</v>
      </c>
      <c r="E15" s="488">
        <v>-519</v>
      </c>
      <c r="F15" s="488">
        <v>-512</v>
      </c>
      <c r="G15" s="488">
        <v>-363</v>
      </c>
      <c r="H15" s="488">
        <v>-340</v>
      </c>
      <c r="J15" s="484"/>
      <c r="K15" s="349"/>
      <c r="L15" s="349"/>
      <c r="M15" s="349"/>
      <c r="N15" s="349"/>
      <c r="O15" s="349"/>
      <c r="P15" s="349"/>
      <c r="Q15" s="349"/>
      <c r="R15" s="349"/>
    </row>
    <row r="16" spans="1:18" s="349" customFormat="1" ht="12.75" customHeight="1">
      <c r="A16" s="1225"/>
      <c r="B16" s="489" t="s">
        <v>367</v>
      </c>
      <c r="C16" s="490">
        <v>-861</v>
      </c>
      <c r="D16" s="490">
        <v>-813</v>
      </c>
      <c r="E16" s="490">
        <v>-762</v>
      </c>
      <c r="F16" s="490">
        <v>-681</v>
      </c>
      <c r="G16" s="490">
        <v>-549</v>
      </c>
      <c r="H16" s="490">
        <v>-493</v>
      </c>
      <c r="J16" s="484"/>
    </row>
    <row r="17" spans="1:18" s="349" customFormat="1" ht="12.75" customHeight="1">
      <c r="A17" s="1225"/>
      <c r="B17" s="489" t="s">
        <v>368</v>
      </c>
      <c r="C17" s="491">
        <v>-11.5</v>
      </c>
      <c r="D17" s="491">
        <v>-11.6</v>
      </c>
      <c r="E17" s="491">
        <v>-12.6</v>
      </c>
      <c r="F17" s="491">
        <v>-12.3</v>
      </c>
      <c r="G17" s="491">
        <v>-9.8000000000000007</v>
      </c>
      <c r="H17" s="491">
        <v>-8.6</v>
      </c>
      <c r="J17" s="492"/>
    </row>
    <row r="18" spans="1:18" s="349" customFormat="1" ht="12.75" customHeight="1">
      <c r="A18" s="1225"/>
      <c r="B18" s="489" t="s">
        <v>364</v>
      </c>
      <c r="C18" s="491">
        <v>-6.5</v>
      </c>
      <c r="D18" s="491">
        <v>-6.4</v>
      </c>
      <c r="E18" s="491">
        <v>-6.9</v>
      </c>
      <c r="F18" s="491">
        <v>-7</v>
      </c>
      <c r="G18" s="491">
        <v>-5.8</v>
      </c>
      <c r="H18" s="491">
        <v>-5.0999999999999996</v>
      </c>
      <c r="J18" s="484"/>
    </row>
    <row r="19" spans="1:18" s="349" customFormat="1" ht="12.75" customHeight="1">
      <c r="A19" s="1225"/>
      <c r="B19" s="489" t="s">
        <v>369</v>
      </c>
      <c r="C19" s="493">
        <v>54</v>
      </c>
      <c r="D19" s="493">
        <v>92</v>
      </c>
      <c r="E19" s="493">
        <v>-107</v>
      </c>
      <c r="F19" s="493">
        <v>-26</v>
      </c>
      <c r="G19" s="493">
        <v>-22</v>
      </c>
      <c r="H19" s="493">
        <v>167</v>
      </c>
      <c r="I19" s="492"/>
      <c r="J19" s="484"/>
      <c r="K19" s="1"/>
      <c r="L19" s="1"/>
      <c r="M19" s="1"/>
      <c r="N19" s="1"/>
      <c r="O19" s="1"/>
      <c r="P19" s="1"/>
      <c r="Q19" s="1"/>
      <c r="R19" s="1"/>
    </row>
    <row r="20" spans="1:18" s="349" customFormat="1" ht="12.75" customHeight="1">
      <c r="A20" s="1226"/>
      <c r="B20" s="494" t="s">
        <v>364</v>
      </c>
      <c r="C20" s="495">
        <v>0.4</v>
      </c>
      <c r="D20" s="495">
        <v>0.7</v>
      </c>
      <c r="E20" s="495">
        <v>-1</v>
      </c>
      <c r="F20" s="495">
        <v>-0.3</v>
      </c>
      <c r="G20" s="495">
        <v>-0.2</v>
      </c>
      <c r="H20" s="495">
        <v>1.7</v>
      </c>
      <c r="J20" s="484"/>
    </row>
    <row r="21" spans="1:18" ht="5.15" customHeight="1">
      <c r="A21" s="496"/>
      <c r="B21" s="497"/>
      <c r="C21" s="498"/>
      <c r="D21" s="498"/>
      <c r="E21" s="498"/>
      <c r="F21" s="208"/>
      <c r="G21" s="208"/>
      <c r="H21" s="208"/>
    </row>
    <row r="22" spans="1:18" s="349" customFormat="1" ht="12.75" customHeight="1">
      <c r="A22" s="1222" t="s">
        <v>504</v>
      </c>
      <c r="B22" s="485" t="s">
        <v>357</v>
      </c>
      <c r="C22" s="486">
        <v>2408</v>
      </c>
      <c r="D22" s="486">
        <v>1804</v>
      </c>
      <c r="E22" s="486">
        <v>2443</v>
      </c>
      <c r="F22" s="486">
        <v>2889</v>
      </c>
      <c r="G22" s="486">
        <v>2899</v>
      </c>
      <c r="H22" s="486">
        <v>4213</v>
      </c>
      <c r="K22" s="1"/>
      <c r="L22" s="1"/>
      <c r="M22" s="1"/>
      <c r="N22" s="1"/>
      <c r="O22" s="1"/>
      <c r="P22" s="1"/>
      <c r="Q22" s="1"/>
      <c r="R22" s="1"/>
    </row>
    <row r="23" spans="1:18" ht="12.75" customHeight="1">
      <c r="A23" s="1223"/>
      <c r="B23" s="487" t="s">
        <v>358</v>
      </c>
      <c r="C23" s="488">
        <v>197</v>
      </c>
      <c r="D23" s="488">
        <v>181</v>
      </c>
      <c r="E23" s="488">
        <v>171</v>
      </c>
      <c r="F23" s="488">
        <v>207</v>
      </c>
      <c r="G23" s="488">
        <v>211</v>
      </c>
      <c r="H23" s="488">
        <v>288</v>
      </c>
      <c r="J23" s="484"/>
    </row>
    <row r="24" spans="1:18" ht="12.75" customHeight="1">
      <c r="A24" s="1223"/>
      <c r="B24" s="487" t="s">
        <v>359</v>
      </c>
      <c r="C24" s="488">
        <v>-47</v>
      </c>
      <c r="D24" s="488">
        <v>-39</v>
      </c>
      <c r="E24" s="488">
        <v>-41</v>
      </c>
      <c r="F24" s="488">
        <v>-50</v>
      </c>
      <c r="G24" s="488">
        <v>-45</v>
      </c>
      <c r="H24" s="488">
        <v>-83</v>
      </c>
      <c r="J24" s="484"/>
    </row>
    <row r="25" spans="1:18" ht="12.75" customHeight="1">
      <c r="A25" s="1223"/>
      <c r="B25" s="487" t="s">
        <v>360</v>
      </c>
      <c r="C25" s="488">
        <v>71</v>
      </c>
      <c r="D25" s="488">
        <v>58</v>
      </c>
      <c r="E25" s="488">
        <v>70</v>
      </c>
      <c r="F25" s="488">
        <v>83</v>
      </c>
      <c r="G25" s="488">
        <v>81</v>
      </c>
      <c r="H25" s="488">
        <v>141</v>
      </c>
      <c r="J25" s="484"/>
      <c r="K25" s="349"/>
      <c r="L25" s="349"/>
      <c r="M25" s="349"/>
      <c r="N25" s="349"/>
      <c r="O25" s="349"/>
      <c r="P25" s="349"/>
      <c r="Q25" s="349"/>
      <c r="R25" s="349"/>
    </row>
    <row r="26" spans="1:18" ht="12.75" customHeight="1">
      <c r="A26" s="1223"/>
      <c r="B26" s="487" t="s">
        <v>374</v>
      </c>
      <c r="C26" s="488">
        <v>-80</v>
      </c>
      <c r="D26" s="488">
        <v>-54</v>
      </c>
      <c r="E26" s="488">
        <v>-62</v>
      </c>
      <c r="F26" s="488">
        <v>-79</v>
      </c>
      <c r="G26" s="488">
        <v>-74</v>
      </c>
      <c r="H26" s="488">
        <v>-116</v>
      </c>
      <c r="J26" s="484"/>
      <c r="K26" s="349"/>
      <c r="L26" s="349"/>
      <c r="M26" s="349"/>
      <c r="N26" s="349"/>
      <c r="O26" s="349"/>
      <c r="P26" s="349"/>
      <c r="Q26" s="349"/>
      <c r="R26" s="349"/>
    </row>
    <row r="27" spans="1:18" s="349" customFormat="1" ht="12.75" customHeight="1">
      <c r="A27" s="1223"/>
      <c r="B27" s="489" t="s">
        <v>362</v>
      </c>
      <c r="C27" s="490">
        <v>141</v>
      </c>
      <c r="D27" s="490">
        <v>146</v>
      </c>
      <c r="E27" s="490">
        <v>138</v>
      </c>
      <c r="F27" s="490">
        <v>162</v>
      </c>
      <c r="G27" s="490">
        <v>172</v>
      </c>
      <c r="H27" s="490">
        <v>231</v>
      </c>
      <c r="J27" s="484"/>
    </row>
    <row r="28" spans="1:18" s="349" customFormat="1" ht="12.75" customHeight="1">
      <c r="A28" s="1223"/>
      <c r="B28" s="489" t="s">
        <v>363</v>
      </c>
      <c r="C28" s="491">
        <v>14.3</v>
      </c>
      <c r="D28" s="491">
        <v>18.100000000000001</v>
      </c>
      <c r="E28" s="491">
        <v>15.2</v>
      </c>
      <c r="F28" s="491">
        <v>14.2</v>
      </c>
      <c r="G28" s="491">
        <v>14.7</v>
      </c>
      <c r="H28" s="491">
        <v>13.9</v>
      </c>
      <c r="J28" s="484"/>
      <c r="K28" s="1"/>
      <c r="L28" s="1"/>
      <c r="M28" s="1"/>
      <c r="N28" s="1"/>
      <c r="O28" s="1"/>
      <c r="P28" s="1"/>
      <c r="Q28" s="1"/>
      <c r="R28" s="1"/>
    </row>
    <row r="29" spans="1:18" s="349" customFormat="1" ht="12.75" customHeight="1">
      <c r="A29" s="1223"/>
      <c r="B29" s="489" t="s">
        <v>364</v>
      </c>
      <c r="C29" s="491">
        <v>5.9</v>
      </c>
      <c r="D29" s="491">
        <v>8.1</v>
      </c>
      <c r="E29" s="491">
        <v>5.7</v>
      </c>
      <c r="F29" s="491">
        <v>5.6</v>
      </c>
      <c r="G29" s="491">
        <v>5.9</v>
      </c>
      <c r="H29" s="491">
        <v>5.5</v>
      </c>
      <c r="J29" s="484"/>
      <c r="K29" s="1"/>
      <c r="L29" s="1"/>
      <c r="M29" s="1"/>
      <c r="N29" s="1"/>
      <c r="O29" s="1"/>
      <c r="P29" s="1"/>
      <c r="Q29" s="1"/>
      <c r="R29" s="1"/>
    </row>
    <row r="30" spans="1:18" ht="12.75" customHeight="1">
      <c r="A30" s="1223"/>
      <c r="B30" s="487" t="s">
        <v>365</v>
      </c>
      <c r="C30" s="488">
        <v>-35</v>
      </c>
      <c r="D30" s="488">
        <v>-36</v>
      </c>
      <c r="E30" s="488">
        <v>-47</v>
      </c>
      <c r="F30" s="488">
        <v>-48</v>
      </c>
      <c r="G30" s="488">
        <v>-9</v>
      </c>
      <c r="H30" s="488">
        <v>-72</v>
      </c>
      <c r="K30" s="349"/>
      <c r="L30" s="349"/>
      <c r="M30" s="349"/>
      <c r="N30" s="349"/>
      <c r="O30" s="349"/>
      <c r="P30" s="349"/>
      <c r="Q30" s="349"/>
      <c r="R30" s="349"/>
    </row>
    <row r="31" spans="1:18" ht="12.75" customHeight="1">
      <c r="A31" s="1223"/>
      <c r="B31" s="487" t="s">
        <v>366</v>
      </c>
      <c r="C31" s="488">
        <v>2</v>
      </c>
      <c r="D31" s="488">
        <v>-21</v>
      </c>
      <c r="E31" s="488">
        <v>-82</v>
      </c>
      <c r="F31" s="488">
        <v>-81</v>
      </c>
      <c r="G31" s="488">
        <v>-14</v>
      </c>
      <c r="H31" s="488">
        <v>-28</v>
      </c>
      <c r="K31" s="349"/>
      <c r="L31" s="349"/>
      <c r="M31" s="349"/>
      <c r="N31" s="349"/>
      <c r="O31" s="349"/>
      <c r="P31" s="349"/>
      <c r="Q31" s="349"/>
      <c r="R31" s="349"/>
    </row>
    <row r="32" spans="1:18" s="349" customFormat="1" ht="12.75" customHeight="1">
      <c r="A32" s="1223"/>
      <c r="B32" s="489" t="s">
        <v>367</v>
      </c>
      <c r="C32" s="490">
        <v>-32</v>
      </c>
      <c r="D32" s="490">
        <v>-56</v>
      </c>
      <c r="E32" s="490">
        <v>-129</v>
      </c>
      <c r="F32" s="490">
        <v>-129</v>
      </c>
      <c r="G32" s="490">
        <v>-23</v>
      </c>
      <c r="H32" s="490">
        <v>-100</v>
      </c>
    </row>
    <row r="33" spans="1:18" s="349" customFormat="1" ht="12.75" customHeight="1">
      <c r="A33" s="1223"/>
      <c r="B33" s="489" t="s">
        <v>368</v>
      </c>
      <c r="C33" s="491">
        <v>-2.2999999999999998</v>
      </c>
      <c r="D33" s="491">
        <v>-5.7</v>
      </c>
      <c r="E33" s="491">
        <v>-8.4</v>
      </c>
      <c r="F33" s="491">
        <v>-7.4</v>
      </c>
      <c r="G33" s="491">
        <v>-1.3</v>
      </c>
      <c r="H33" s="491">
        <v>-3.9</v>
      </c>
    </row>
    <row r="34" spans="1:18" s="349" customFormat="1" ht="12.75" customHeight="1">
      <c r="A34" s="1223"/>
      <c r="B34" s="489" t="s">
        <v>364</v>
      </c>
      <c r="C34" s="491">
        <v>-1.3</v>
      </c>
      <c r="D34" s="491">
        <v>-3.1</v>
      </c>
      <c r="E34" s="491">
        <v>-5.3</v>
      </c>
      <c r="F34" s="491">
        <v>-4.5</v>
      </c>
      <c r="G34" s="491">
        <v>-0.8</v>
      </c>
      <c r="H34" s="491">
        <v>-2.4</v>
      </c>
    </row>
    <row r="35" spans="1:18" s="349" customFormat="1" ht="12.75" customHeight="1">
      <c r="A35" s="1223"/>
      <c r="B35" s="489" t="s">
        <v>369</v>
      </c>
      <c r="C35" s="493">
        <v>109</v>
      </c>
      <c r="D35" s="493">
        <v>89</v>
      </c>
      <c r="E35" s="493">
        <v>9</v>
      </c>
      <c r="F35" s="493">
        <v>33</v>
      </c>
      <c r="G35" s="493">
        <v>150</v>
      </c>
      <c r="H35" s="493">
        <v>131</v>
      </c>
      <c r="I35" s="492"/>
      <c r="J35" s="492"/>
      <c r="K35" s="1"/>
      <c r="L35" s="1"/>
      <c r="M35" s="1"/>
      <c r="N35" s="1"/>
      <c r="O35" s="1"/>
      <c r="P35" s="1"/>
      <c r="Q35" s="1"/>
      <c r="R35" s="1"/>
    </row>
    <row r="36" spans="1:18" s="349" customFormat="1" ht="12.75" customHeight="1">
      <c r="A36" s="1224"/>
      <c r="B36" s="494" t="s">
        <v>364</v>
      </c>
      <c r="C36" s="495">
        <v>4.5</v>
      </c>
      <c r="D36" s="495">
        <v>4.9000000000000004</v>
      </c>
      <c r="E36" s="495">
        <v>0.4</v>
      </c>
      <c r="F36" s="495">
        <v>1.2</v>
      </c>
      <c r="G36" s="495">
        <v>5.2</v>
      </c>
      <c r="H36" s="495">
        <v>3.1</v>
      </c>
      <c r="I36" s="499"/>
    </row>
    <row r="37" spans="1:18" s="349" customFormat="1" ht="12.75" customHeight="1">
      <c r="A37" s="500"/>
      <c r="B37" s="501"/>
      <c r="C37" s="502"/>
      <c r="D37" s="502"/>
      <c r="E37" s="502"/>
      <c r="H37" s="503" t="s">
        <v>375</v>
      </c>
    </row>
    <row r="38" spans="1:18">
      <c r="A38" s="1227" t="s">
        <v>371</v>
      </c>
      <c r="B38" s="1227"/>
      <c r="C38" s="1227"/>
      <c r="D38" s="1227"/>
      <c r="E38" s="1227"/>
      <c r="F38" s="1227"/>
      <c r="G38" s="1227"/>
      <c r="H38" s="1227"/>
    </row>
    <row r="39" spans="1:18" ht="7.5" customHeight="1">
      <c r="A39" s="504"/>
      <c r="B39" s="283"/>
      <c r="C39" s="283"/>
      <c r="D39" s="283"/>
      <c r="E39" s="283"/>
      <c r="F39" s="283"/>
    </row>
    <row r="40" spans="1:18" ht="40.5" customHeight="1">
      <c r="A40" s="1221" t="s">
        <v>376</v>
      </c>
      <c r="B40" s="1221"/>
      <c r="C40" s="1221"/>
      <c r="D40" s="1221"/>
      <c r="E40" s="1221"/>
      <c r="F40" s="1221"/>
      <c r="G40" s="1221"/>
      <c r="H40" s="1221"/>
    </row>
    <row r="41" spans="1:18" ht="12.75" customHeight="1">
      <c r="A41" s="283"/>
      <c r="B41" s="283"/>
      <c r="C41" s="505"/>
      <c r="D41" s="505"/>
      <c r="E41" s="1108" t="s">
        <v>3</v>
      </c>
      <c r="F41" s="1108"/>
      <c r="G41" s="1108"/>
      <c r="H41" s="1108"/>
    </row>
    <row r="42" spans="1:18" s="65" customFormat="1" ht="22.5" customHeight="1">
      <c r="A42" s="446" t="s">
        <v>373</v>
      </c>
      <c r="B42" s="483"/>
      <c r="C42" s="350">
        <v>2018</v>
      </c>
      <c r="D42" s="350">
        <v>2019</v>
      </c>
      <c r="E42" s="350">
        <v>2020</v>
      </c>
      <c r="F42" s="350">
        <v>2021</v>
      </c>
      <c r="G42" s="350">
        <v>2022</v>
      </c>
      <c r="H42" s="350">
        <v>2023</v>
      </c>
      <c r="J42" s="349"/>
      <c r="K42" s="349"/>
      <c r="L42" s="349"/>
      <c r="M42" s="349"/>
      <c r="N42" s="349"/>
      <c r="O42" s="349"/>
      <c r="P42" s="349"/>
      <c r="Q42" s="349"/>
    </row>
    <row r="43" spans="1:18" s="349" customFormat="1" ht="12.75" customHeight="1">
      <c r="A43" s="1222" t="s">
        <v>505</v>
      </c>
      <c r="B43" s="485" t="s">
        <v>357</v>
      </c>
      <c r="C43" s="486">
        <v>2033</v>
      </c>
      <c r="D43" s="486">
        <v>2597</v>
      </c>
      <c r="E43" s="486">
        <v>2674</v>
      </c>
      <c r="F43" s="486">
        <v>2541</v>
      </c>
      <c r="G43" s="486">
        <v>2477</v>
      </c>
      <c r="H43" s="486">
        <v>1161</v>
      </c>
      <c r="J43" s="1"/>
      <c r="K43" s="1"/>
      <c r="L43" s="1"/>
      <c r="M43" s="1"/>
      <c r="N43" s="1"/>
      <c r="O43" s="1"/>
      <c r="P43" s="1"/>
      <c r="Q43" s="1"/>
    </row>
    <row r="44" spans="1:18" ht="12.75" customHeight="1">
      <c r="A44" s="1223"/>
      <c r="B44" s="487" t="s">
        <v>358</v>
      </c>
      <c r="C44" s="488">
        <v>199</v>
      </c>
      <c r="D44" s="488">
        <v>168</v>
      </c>
      <c r="E44" s="488">
        <v>161</v>
      </c>
      <c r="F44" s="488">
        <v>194</v>
      </c>
      <c r="G44" s="488">
        <v>179</v>
      </c>
      <c r="H44" s="488">
        <v>72</v>
      </c>
    </row>
    <row r="45" spans="1:18" ht="12.75" customHeight="1">
      <c r="A45" s="1223"/>
      <c r="B45" s="487" t="s">
        <v>359</v>
      </c>
      <c r="C45" s="488">
        <v>-40</v>
      </c>
      <c r="D45" s="488">
        <v>-56</v>
      </c>
      <c r="E45" s="488">
        <v>-50</v>
      </c>
      <c r="F45" s="488">
        <v>-43</v>
      </c>
      <c r="G45" s="488">
        <v>-45</v>
      </c>
      <c r="H45" s="488">
        <v>-22</v>
      </c>
    </row>
    <row r="46" spans="1:18" ht="12.75" customHeight="1">
      <c r="A46" s="1223"/>
      <c r="B46" s="487" t="s">
        <v>360</v>
      </c>
      <c r="C46" s="488">
        <v>75</v>
      </c>
      <c r="D46" s="488">
        <v>120</v>
      </c>
      <c r="E46" s="488">
        <v>102</v>
      </c>
      <c r="F46" s="488">
        <v>88</v>
      </c>
      <c r="G46" s="488">
        <v>84</v>
      </c>
      <c r="H46" s="488">
        <v>39</v>
      </c>
    </row>
    <row r="47" spans="1:18" ht="12.75" customHeight="1">
      <c r="A47" s="1223"/>
      <c r="B47" s="487" t="s">
        <v>374</v>
      </c>
      <c r="C47" s="488">
        <v>-64</v>
      </c>
      <c r="D47" s="488">
        <v>-95</v>
      </c>
      <c r="E47" s="488">
        <v>-80</v>
      </c>
      <c r="F47" s="488">
        <v>-77</v>
      </c>
      <c r="G47" s="488">
        <v>-73</v>
      </c>
      <c r="H47" s="488">
        <v>-35</v>
      </c>
      <c r="J47" s="349"/>
      <c r="K47" s="349"/>
      <c r="L47" s="349"/>
      <c r="M47" s="349"/>
      <c r="N47" s="349"/>
      <c r="O47" s="349"/>
      <c r="P47" s="349"/>
      <c r="Q47" s="349"/>
    </row>
    <row r="48" spans="1:18" s="349" customFormat="1" ht="12.75" customHeight="1">
      <c r="A48" s="1223"/>
      <c r="B48" s="489" t="s">
        <v>362</v>
      </c>
      <c r="C48" s="490">
        <v>171</v>
      </c>
      <c r="D48" s="490">
        <v>137</v>
      </c>
      <c r="E48" s="490">
        <v>133</v>
      </c>
      <c r="F48" s="490">
        <v>162</v>
      </c>
      <c r="G48" s="490">
        <v>145</v>
      </c>
      <c r="H48" s="490">
        <v>54</v>
      </c>
    </row>
    <row r="49" spans="1:17" s="349" customFormat="1" ht="12.75" customHeight="1">
      <c r="A49" s="1223"/>
      <c r="B49" s="489" t="s">
        <v>363</v>
      </c>
      <c r="C49" s="491">
        <v>19.8</v>
      </c>
      <c r="D49" s="491">
        <v>13.1</v>
      </c>
      <c r="E49" s="491">
        <v>13.4</v>
      </c>
      <c r="F49" s="491">
        <v>17.3</v>
      </c>
      <c r="G49" s="491">
        <v>15.9</v>
      </c>
      <c r="H49" s="491">
        <v>11</v>
      </c>
    </row>
    <row r="50" spans="1:17" s="349" customFormat="1" ht="12.75" customHeight="1">
      <c r="A50" s="1223"/>
      <c r="B50" s="489" t="s">
        <v>364</v>
      </c>
      <c r="C50" s="491">
        <v>8.4</v>
      </c>
      <c r="D50" s="491">
        <v>5.3</v>
      </c>
      <c r="E50" s="491">
        <v>5</v>
      </c>
      <c r="F50" s="491">
        <v>6.4</v>
      </c>
      <c r="G50" s="491">
        <v>5.9</v>
      </c>
      <c r="H50" s="491">
        <v>4.5999999999999996</v>
      </c>
      <c r="J50" s="1"/>
      <c r="K50" s="1"/>
      <c r="L50" s="1"/>
      <c r="M50" s="1"/>
      <c r="N50" s="1"/>
      <c r="O50" s="1"/>
      <c r="P50" s="1"/>
      <c r="Q50" s="1"/>
    </row>
    <row r="51" spans="1:17" ht="12.75" customHeight="1">
      <c r="A51" s="1223"/>
      <c r="B51" s="487" t="s">
        <v>365</v>
      </c>
      <c r="C51" s="488">
        <v>-54</v>
      </c>
      <c r="D51" s="488">
        <v>-37</v>
      </c>
      <c r="E51" s="488">
        <v>-58</v>
      </c>
      <c r="F51" s="488">
        <v>-65</v>
      </c>
      <c r="G51" s="488">
        <v>-22</v>
      </c>
      <c r="H51" s="488">
        <v>-20</v>
      </c>
    </row>
    <row r="52" spans="1:17" ht="12.75" customHeight="1">
      <c r="A52" s="1223"/>
      <c r="B52" s="487" t="s">
        <v>366</v>
      </c>
      <c r="C52" s="488">
        <v>-43</v>
      </c>
      <c r="D52" s="488">
        <v>-36</v>
      </c>
      <c r="E52" s="488">
        <v>-62</v>
      </c>
      <c r="F52" s="488">
        <v>-41</v>
      </c>
      <c r="G52" s="488">
        <v>-32</v>
      </c>
      <c r="H52" s="488">
        <v>-2</v>
      </c>
      <c r="J52" s="349"/>
      <c r="K52" s="349"/>
      <c r="L52" s="349"/>
      <c r="M52" s="349"/>
      <c r="N52" s="349"/>
      <c r="O52" s="349"/>
      <c r="P52" s="349"/>
      <c r="Q52" s="349"/>
    </row>
    <row r="53" spans="1:17" s="349" customFormat="1" ht="12.75" customHeight="1">
      <c r="A53" s="1223"/>
      <c r="B53" s="489" t="s">
        <v>367</v>
      </c>
      <c r="C53" s="490">
        <v>-97</v>
      </c>
      <c r="D53" s="490">
        <v>-74</v>
      </c>
      <c r="E53" s="490">
        <v>-121</v>
      </c>
      <c r="F53" s="490">
        <v>-105</v>
      </c>
      <c r="G53" s="490">
        <v>-54</v>
      </c>
      <c r="H53" s="490">
        <v>-22</v>
      </c>
    </row>
    <row r="54" spans="1:17" s="349" customFormat="1" ht="12.75" customHeight="1">
      <c r="A54" s="1223"/>
      <c r="B54" s="489" t="s">
        <v>368</v>
      </c>
      <c r="C54" s="491">
        <v>-8.3000000000000007</v>
      </c>
      <c r="D54" s="491">
        <v>-4.7</v>
      </c>
      <c r="E54" s="491">
        <v>-7.2</v>
      </c>
      <c r="F54" s="491">
        <v>-6.6</v>
      </c>
      <c r="G54" s="491">
        <v>-3.5</v>
      </c>
      <c r="H54" s="491">
        <v>-3.3</v>
      </c>
      <c r="I54" s="506"/>
    </row>
    <row r="55" spans="1:17" s="349" customFormat="1" ht="12.75" customHeight="1">
      <c r="A55" s="1223"/>
      <c r="B55" s="489" t="s">
        <v>364</v>
      </c>
      <c r="C55" s="491">
        <v>-4.8</v>
      </c>
      <c r="D55" s="491">
        <v>-2.8</v>
      </c>
      <c r="E55" s="491">
        <v>-4.5</v>
      </c>
      <c r="F55" s="491">
        <v>-4.0999999999999996</v>
      </c>
      <c r="G55" s="491">
        <v>-2.2000000000000002</v>
      </c>
      <c r="H55" s="491">
        <v>-1.9</v>
      </c>
      <c r="J55" s="492"/>
    </row>
    <row r="56" spans="1:17" s="349" customFormat="1" ht="12.75" customHeight="1">
      <c r="A56" s="1223"/>
      <c r="B56" s="489" t="s">
        <v>369</v>
      </c>
      <c r="C56" s="493">
        <v>74</v>
      </c>
      <c r="D56" s="493">
        <v>63</v>
      </c>
      <c r="E56" s="493">
        <v>13</v>
      </c>
      <c r="F56" s="493">
        <v>56</v>
      </c>
      <c r="G56" s="493">
        <v>91</v>
      </c>
      <c r="H56" s="493">
        <v>31</v>
      </c>
      <c r="I56" s="492"/>
    </row>
    <row r="57" spans="1:17" s="349" customFormat="1" ht="12.75" customHeight="1">
      <c r="A57" s="1224"/>
      <c r="B57" s="494" t="s">
        <v>364</v>
      </c>
      <c r="C57" s="495">
        <v>3.6</v>
      </c>
      <c r="D57" s="495">
        <v>2.4</v>
      </c>
      <c r="E57" s="495">
        <v>0.5</v>
      </c>
      <c r="F57" s="495">
        <v>2.2000000000000002</v>
      </c>
      <c r="G57" s="495">
        <v>3.7</v>
      </c>
      <c r="H57" s="495">
        <v>2.7</v>
      </c>
      <c r="J57" s="1"/>
      <c r="K57" s="1"/>
      <c r="L57" s="1"/>
      <c r="M57" s="1"/>
      <c r="N57" s="1"/>
      <c r="O57" s="1"/>
      <c r="P57" s="1"/>
      <c r="Q57" s="1"/>
    </row>
    <row r="58" spans="1:17" ht="5.15" customHeight="1">
      <c r="A58" s="496"/>
      <c r="B58" s="497"/>
      <c r="C58" s="507"/>
      <c r="D58" s="507"/>
      <c r="E58" s="507"/>
      <c r="G58" s="182"/>
      <c r="J58" s="349"/>
      <c r="K58" s="349"/>
      <c r="L58" s="349"/>
      <c r="M58" s="349"/>
      <c r="N58" s="349"/>
      <c r="O58" s="349"/>
      <c r="P58" s="349"/>
      <c r="Q58" s="349"/>
    </row>
    <row r="59" spans="1:17" s="349" customFormat="1" ht="12.75" customHeight="1">
      <c r="A59" s="1222" t="s">
        <v>110</v>
      </c>
      <c r="B59" s="485" t="s">
        <v>357</v>
      </c>
      <c r="C59" s="486">
        <v>995</v>
      </c>
      <c r="D59" s="486">
        <v>997</v>
      </c>
      <c r="E59" s="486">
        <v>1161</v>
      </c>
      <c r="F59" s="486">
        <v>1104</v>
      </c>
      <c r="G59" s="486">
        <v>1031</v>
      </c>
      <c r="H59" s="486">
        <v>869</v>
      </c>
      <c r="J59" s="1"/>
      <c r="K59" s="1"/>
      <c r="L59" s="1"/>
      <c r="M59" s="1"/>
      <c r="N59" s="1"/>
      <c r="O59" s="1"/>
      <c r="P59" s="1"/>
      <c r="Q59" s="1"/>
    </row>
    <row r="60" spans="1:17" ht="12.75" customHeight="1">
      <c r="A60" s="1223"/>
      <c r="B60" s="487" t="s">
        <v>358</v>
      </c>
      <c r="C60" s="488">
        <v>65</v>
      </c>
      <c r="D60" s="488">
        <v>67</v>
      </c>
      <c r="E60" s="488">
        <v>81</v>
      </c>
      <c r="F60" s="488">
        <v>88</v>
      </c>
      <c r="G60" s="488">
        <v>63</v>
      </c>
      <c r="H60" s="488">
        <v>45</v>
      </c>
    </row>
    <row r="61" spans="1:17" ht="12.75" customHeight="1">
      <c r="A61" s="1223"/>
      <c r="B61" s="487" t="s">
        <v>359</v>
      </c>
      <c r="C61" s="488">
        <v>-18</v>
      </c>
      <c r="D61" s="488">
        <v>-13</v>
      </c>
      <c r="E61" s="488">
        <v>-25</v>
      </c>
      <c r="F61" s="488">
        <v>-17</v>
      </c>
      <c r="G61" s="488">
        <v>-22</v>
      </c>
      <c r="H61" s="488">
        <v>-15</v>
      </c>
    </row>
    <row r="62" spans="1:17" ht="12.75" customHeight="1">
      <c r="A62" s="1223"/>
      <c r="B62" s="487" t="s">
        <v>360</v>
      </c>
      <c r="C62" s="488">
        <v>41</v>
      </c>
      <c r="D62" s="488">
        <v>49</v>
      </c>
      <c r="E62" s="488">
        <v>54</v>
      </c>
      <c r="F62" s="488">
        <v>45</v>
      </c>
      <c r="G62" s="488">
        <v>50</v>
      </c>
      <c r="H62" s="488">
        <v>41</v>
      </c>
    </row>
    <row r="63" spans="1:17" ht="12.75" customHeight="1">
      <c r="A63" s="1223"/>
      <c r="B63" s="487" t="s">
        <v>374</v>
      </c>
      <c r="C63" s="488">
        <v>-28</v>
      </c>
      <c r="D63" s="488">
        <v>-29</v>
      </c>
      <c r="E63" s="488">
        <v>-36</v>
      </c>
      <c r="F63" s="488">
        <v>-35</v>
      </c>
      <c r="G63" s="488">
        <v>-34</v>
      </c>
      <c r="H63" s="488">
        <v>-28</v>
      </c>
      <c r="J63" s="349"/>
      <c r="K63" s="349"/>
      <c r="L63" s="349"/>
      <c r="M63" s="349"/>
      <c r="N63" s="349"/>
      <c r="O63" s="349"/>
      <c r="P63" s="349"/>
      <c r="Q63" s="349"/>
    </row>
    <row r="64" spans="1:17" s="349" customFormat="1" ht="12.75" customHeight="1">
      <c r="A64" s="1223"/>
      <c r="B64" s="489" t="s">
        <v>362</v>
      </c>
      <c r="C64" s="490">
        <v>59</v>
      </c>
      <c r="D64" s="490">
        <v>74</v>
      </c>
      <c r="E64" s="490">
        <v>75</v>
      </c>
      <c r="F64" s="490">
        <v>81</v>
      </c>
      <c r="G64" s="490">
        <v>57</v>
      </c>
      <c r="H64" s="490">
        <v>42</v>
      </c>
    </row>
    <row r="65" spans="1:17" s="349" customFormat="1" ht="12.75" customHeight="1">
      <c r="A65" s="1223"/>
      <c r="B65" s="489" t="s">
        <v>363</v>
      </c>
      <c r="C65" s="491">
        <v>17.8</v>
      </c>
      <c r="D65" s="491">
        <v>20</v>
      </c>
      <c r="E65" s="491">
        <v>16.600000000000001</v>
      </c>
      <c r="F65" s="491">
        <v>20.100000000000001</v>
      </c>
      <c r="G65" s="491">
        <v>14.6</v>
      </c>
      <c r="H65" s="491">
        <v>13.8</v>
      </c>
    </row>
    <row r="66" spans="1:17" s="349" customFormat="1" ht="12.75" customHeight="1">
      <c r="A66" s="1223"/>
      <c r="B66" s="489" t="s">
        <v>364</v>
      </c>
      <c r="C66" s="491">
        <v>6</v>
      </c>
      <c r="D66" s="491">
        <v>7.4</v>
      </c>
      <c r="E66" s="491">
        <v>6.4</v>
      </c>
      <c r="F66" s="491">
        <v>7.3</v>
      </c>
      <c r="G66" s="491">
        <v>5.6</v>
      </c>
      <c r="H66" s="491">
        <v>4.9000000000000004</v>
      </c>
      <c r="J66" s="1"/>
      <c r="K66" s="1"/>
      <c r="L66" s="1"/>
      <c r="M66" s="1"/>
      <c r="N66" s="1"/>
      <c r="O66" s="1"/>
      <c r="P66" s="1"/>
      <c r="Q66" s="1"/>
    </row>
    <row r="67" spans="1:17" ht="12.75" customHeight="1">
      <c r="A67" s="1223"/>
      <c r="B67" s="487" t="s">
        <v>365</v>
      </c>
      <c r="C67" s="488">
        <v>-27</v>
      </c>
      <c r="D67" s="488">
        <v>-25</v>
      </c>
      <c r="E67" s="488">
        <v>-44</v>
      </c>
      <c r="F67" s="488">
        <v>-40</v>
      </c>
      <c r="G67" s="488">
        <v>-24</v>
      </c>
      <c r="H67" s="488">
        <v>-24</v>
      </c>
    </row>
    <row r="68" spans="1:17" ht="12.75" customHeight="1">
      <c r="A68" s="1223"/>
      <c r="B68" s="487" t="s">
        <v>366</v>
      </c>
      <c r="C68" s="488">
        <v>3</v>
      </c>
      <c r="D68" s="488">
        <v>-5</v>
      </c>
      <c r="E68" s="488">
        <v>-8</v>
      </c>
      <c r="F68" s="488">
        <v>-8</v>
      </c>
      <c r="G68" s="488">
        <v>-11</v>
      </c>
      <c r="H68" s="488">
        <v>4</v>
      </c>
      <c r="J68" s="349"/>
      <c r="K68" s="349"/>
      <c r="L68" s="349"/>
      <c r="M68" s="349"/>
      <c r="N68" s="349"/>
      <c r="O68" s="349"/>
      <c r="P68" s="349"/>
      <c r="Q68" s="349"/>
    </row>
    <row r="69" spans="1:17" s="349" customFormat="1" ht="12.75" customHeight="1">
      <c r="A69" s="1223"/>
      <c r="B69" s="489" t="s">
        <v>367</v>
      </c>
      <c r="C69" s="490">
        <v>-24</v>
      </c>
      <c r="D69" s="490">
        <v>-30</v>
      </c>
      <c r="E69" s="490">
        <v>-52</v>
      </c>
      <c r="F69" s="490">
        <v>-48</v>
      </c>
      <c r="G69" s="490">
        <v>-35</v>
      </c>
      <c r="H69" s="490">
        <v>-20</v>
      </c>
    </row>
    <row r="70" spans="1:17" s="349" customFormat="1" ht="12.75" customHeight="1">
      <c r="A70" s="1223"/>
      <c r="B70" s="489" t="s">
        <v>368</v>
      </c>
      <c r="C70" s="491">
        <v>-3.6</v>
      </c>
      <c r="D70" s="491">
        <v>-4.8</v>
      </c>
      <c r="E70" s="491">
        <v>-7.3</v>
      </c>
      <c r="F70" s="491">
        <v>-6.9</v>
      </c>
      <c r="G70" s="491">
        <v>-5.5</v>
      </c>
      <c r="H70" s="491">
        <v>-3.6</v>
      </c>
    </row>
    <row r="71" spans="1:17" s="349" customFormat="1" ht="12.75" customHeight="1">
      <c r="A71" s="1223"/>
      <c r="B71" s="489" t="s">
        <v>364</v>
      </c>
      <c r="C71" s="491">
        <v>-2.4</v>
      </c>
      <c r="D71" s="491">
        <v>-3</v>
      </c>
      <c r="E71" s="491">
        <v>-4.5</v>
      </c>
      <c r="F71" s="491">
        <v>-4.3</v>
      </c>
      <c r="G71" s="491">
        <v>-3.4</v>
      </c>
      <c r="H71" s="491">
        <v>-2.2999999999999998</v>
      </c>
    </row>
    <row r="72" spans="1:17" s="349" customFormat="1" ht="12.75" customHeight="1">
      <c r="A72" s="1223"/>
      <c r="B72" s="489" t="s">
        <v>369</v>
      </c>
      <c r="C72" s="493">
        <v>36</v>
      </c>
      <c r="D72" s="493">
        <v>44</v>
      </c>
      <c r="E72" s="493">
        <v>23</v>
      </c>
      <c r="F72" s="493">
        <v>33</v>
      </c>
      <c r="G72" s="493">
        <v>23</v>
      </c>
      <c r="H72" s="493">
        <v>22</v>
      </c>
    </row>
    <row r="73" spans="1:17" s="349" customFormat="1" ht="12.75" customHeight="1">
      <c r="A73" s="1224"/>
      <c r="B73" s="494" t="s">
        <v>364</v>
      </c>
      <c r="C73" s="495">
        <v>3.6</v>
      </c>
      <c r="D73" s="495">
        <v>4.4000000000000004</v>
      </c>
      <c r="E73" s="495">
        <v>2</v>
      </c>
      <c r="F73" s="495">
        <v>3</v>
      </c>
      <c r="G73" s="495">
        <v>2.2000000000000002</v>
      </c>
      <c r="H73" s="495">
        <v>2.6</v>
      </c>
    </row>
    <row r="74" spans="1:17" s="349" customFormat="1" ht="13.5" customHeight="1">
      <c r="A74" s="500"/>
      <c r="B74" s="336" t="s">
        <v>228</v>
      </c>
      <c r="C74" s="508"/>
      <c r="D74" s="508"/>
      <c r="E74" s="508"/>
      <c r="F74" s="508"/>
      <c r="J74" s="1"/>
      <c r="K74" s="1"/>
      <c r="L74" s="1"/>
      <c r="M74" s="1"/>
      <c r="N74" s="1"/>
      <c r="O74" s="1"/>
      <c r="P74" s="1"/>
      <c r="Q74" s="1"/>
    </row>
    <row r="75" spans="1:17" ht="15.75" customHeight="1">
      <c r="A75" s="509" t="s">
        <v>370</v>
      </c>
      <c r="B75" s="509"/>
      <c r="C75" s="509"/>
      <c r="D75" s="509"/>
      <c r="E75" s="509"/>
      <c r="F75" s="509"/>
      <c r="G75" s="509"/>
      <c r="H75" s="358"/>
      <c r="J75" s="182"/>
      <c r="K75" s="182"/>
      <c r="L75" s="182"/>
      <c r="M75" s="182"/>
      <c r="N75" s="182"/>
      <c r="O75" s="182"/>
      <c r="P75" s="182"/>
      <c r="Q75" s="182"/>
    </row>
    <row r="76" spans="1:17" s="182" customFormat="1" ht="39.75" customHeight="1">
      <c r="A76" s="510"/>
      <c r="B76" s="510"/>
      <c r="C76" s="510"/>
      <c r="D76" s="510"/>
      <c r="E76" s="510"/>
      <c r="F76" s="510"/>
      <c r="G76" s="510"/>
      <c r="H76" s="510"/>
      <c r="J76" s="1"/>
      <c r="K76" s="1"/>
      <c r="L76" s="1"/>
      <c r="M76" s="1"/>
      <c r="N76" s="1"/>
      <c r="O76" s="1"/>
      <c r="P76" s="1"/>
      <c r="Q76" s="1"/>
    </row>
    <row r="77" spans="1:17" ht="12.75" customHeight="1"/>
  </sheetData>
  <mergeCells count="10">
    <mergeCell ref="A40:H40"/>
    <mergeCell ref="E41:H41"/>
    <mergeCell ref="A43:A57"/>
    <mergeCell ref="A59:A73"/>
    <mergeCell ref="A1:H1"/>
    <mergeCell ref="A3:H3"/>
    <mergeCell ref="E4:H4"/>
    <mergeCell ref="A6:A20"/>
    <mergeCell ref="A22:A36"/>
    <mergeCell ref="A38:H38"/>
  </mergeCells>
  <printOptions horizontalCentered="1"/>
  <pageMargins left="0.23622047244094491" right="0.23622047244094491" top="0.98425196850393704" bottom="0.98425196850393704" header="0.51181102362204722" footer="0.51181102362204722"/>
  <pageSetup paperSize="9" scale="83" orientation="landscape" horizontalDpi="4294967294" verticalDpi="4294967294" r:id="rId1"/>
  <headerFooter alignWithMargins="0"/>
  <rowBreaks count="1" manualBreakCount="1">
    <brk id="36" max="7" man="1"/>
  </rowBreaks>
  <legacyDrawingHF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4">
    <pageSetUpPr fitToPage="1"/>
  </sheetPr>
  <dimension ref="A1:K36"/>
  <sheetViews>
    <sheetView showGridLines="0" topLeftCell="A12" zoomScaleNormal="100" zoomScaleSheetLayoutView="100" workbookViewId="0">
      <selection activeCell="K31" sqref="K31"/>
    </sheetView>
  </sheetViews>
  <sheetFormatPr defaultColWidth="9.26953125" defaultRowHeight="12.5"/>
  <cols>
    <col min="1" max="1" width="27.7265625" style="514" customWidth="1"/>
    <col min="2" max="10" width="9.7265625" style="514" customWidth="1"/>
    <col min="11" max="11" width="9.26953125" style="511" customWidth="1"/>
    <col min="12" max="16384" width="9.26953125" style="511"/>
  </cols>
  <sheetData>
    <row r="1" spans="1:10" ht="22.5" customHeight="1">
      <c r="A1" s="1231" t="s">
        <v>377</v>
      </c>
      <c r="B1" s="1231"/>
      <c r="C1" s="1231"/>
      <c r="D1" s="1231"/>
      <c r="E1" s="1231"/>
      <c r="F1" s="1231"/>
      <c r="G1" s="1231"/>
      <c r="H1" s="1231"/>
      <c r="I1" s="1231"/>
      <c r="J1" s="1231"/>
    </row>
    <row r="2" spans="1:10" ht="12.75" hidden="1" customHeight="1">
      <c r="A2" s="513"/>
    </row>
    <row r="3" spans="1:10" ht="75" customHeight="1">
      <c r="A3" s="1232" t="s">
        <v>378</v>
      </c>
      <c r="B3" s="1232"/>
      <c r="C3" s="1232"/>
      <c r="D3" s="1232"/>
      <c r="E3" s="1232"/>
      <c r="F3" s="1232"/>
      <c r="G3" s="1232"/>
      <c r="H3" s="1232"/>
      <c r="I3" s="1232"/>
      <c r="J3" s="1232"/>
    </row>
    <row r="4" spans="1:10">
      <c r="J4" s="515" t="s">
        <v>301</v>
      </c>
    </row>
    <row r="5" spans="1:10" s="516" customFormat="1" ht="22.15" customHeight="1">
      <c r="A5" s="1233" t="s">
        <v>4</v>
      </c>
      <c r="B5" s="1235">
        <v>2022</v>
      </c>
      <c r="C5" s="1236"/>
      <c r="D5" s="1237"/>
      <c r="E5" s="1235">
        <v>2023</v>
      </c>
      <c r="F5" s="1236"/>
      <c r="G5" s="1237"/>
      <c r="H5" s="1238" t="s">
        <v>379</v>
      </c>
      <c r="I5" s="1236"/>
      <c r="J5" s="1237"/>
    </row>
    <row r="6" spans="1:10" s="518" customFormat="1" ht="32.25" customHeight="1">
      <c r="A6" s="1234"/>
      <c r="B6" s="517" t="s">
        <v>380</v>
      </c>
      <c r="C6" s="517" t="s">
        <v>381</v>
      </c>
      <c r="D6" s="517" t="s">
        <v>106</v>
      </c>
      <c r="E6" s="517" t="s">
        <v>380</v>
      </c>
      <c r="F6" s="517" t="s">
        <v>381</v>
      </c>
      <c r="G6" s="517" t="s">
        <v>106</v>
      </c>
      <c r="H6" s="517" t="s">
        <v>380</v>
      </c>
      <c r="I6" s="517" t="s">
        <v>381</v>
      </c>
      <c r="J6" s="517" t="s">
        <v>106</v>
      </c>
    </row>
    <row r="7" spans="1:10" s="518" customFormat="1" ht="16.149999999999999" customHeight="1">
      <c r="A7" s="519" t="s">
        <v>382</v>
      </c>
      <c r="B7" s="520">
        <v>296358</v>
      </c>
      <c r="C7" s="521" t="s">
        <v>609</v>
      </c>
      <c r="D7" s="521" t="s">
        <v>609</v>
      </c>
      <c r="E7" s="520">
        <v>282130</v>
      </c>
      <c r="F7" s="521" t="s">
        <v>609</v>
      </c>
      <c r="G7" s="521" t="s">
        <v>609</v>
      </c>
      <c r="H7" s="656">
        <v>-4.8</v>
      </c>
      <c r="I7" s="521" t="s">
        <v>609</v>
      </c>
      <c r="J7" s="521" t="s">
        <v>609</v>
      </c>
    </row>
    <row r="8" spans="1:10" s="518" customFormat="1" ht="16.149999999999999" customHeight="1">
      <c r="A8" s="523" t="s">
        <v>383</v>
      </c>
      <c r="B8" s="524">
        <v>13.36</v>
      </c>
      <c r="C8" s="521" t="s">
        <v>609</v>
      </c>
      <c r="D8" s="521" t="s">
        <v>609</v>
      </c>
      <c r="E8" s="524">
        <v>12.92</v>
      </c>
      <c r="F8" s="521" t="s">
        <v>609</v>
      </c>
      <c r="G8" s="521" t="s">
        <v>609</v>
      </c>
      <c r="H8" s="521" t="s">
        <v>609</v>
      </c>
      <c r="I8" s="521" t="s">
        <v>609</v>
      </c>
      <c r="J8" s="521" t="s">
        <v>609</v>
      </c>
    </row>
    <row r="9" spans="1:10" s="518" customFormat="1" ht="16.149999999999999" customHeight="1">
      <c r="A9" s="523" t="s">
        <v>384</v>
      </c>
      <c r="B9" s="525">
        <v>276154</v>
      </c>
      <c r="C9" s="521" t="s">
        <v>609</v>
      </c>
      <c r="D9" s="521" t="s">
        <v>609</v>
      </c>
      <c r="E9" s="525">
        <v>263446</v>
      </c>
      <c r="F9" s="521" t="s">
        <v>609</v>
      </c>
      <c r="G9" s="521" t="s">
        <v>609</v>
      </c>
      <c r="H9" s="522">
        <v>-4.5999999999999996</v>
      </c>
      <c r="I9" s="521" t="s">
        <v>609</v>
      </c>
      <c r="J9" s="521" t="s">
        <v>609</v>
      </c>
    </row>
    <row r="10" spans="1:10" s="518" customFormat="1" ht="16.149999999999999" customHeight="1">
      <c r="A10" s="523" t="s">
        <v>385</v>
      </c>
      <c r="B10" s="524">
        <v>14.3</v>
      </c>
      <c r="C10" s="521" t="s">
        <v>609</v>
      </c>
      <c r="D10" s="521" t="s">
        <v>609</v>
      </c>
      <c r="E10" s="524">
        <v>13.79</v>
      </c>
      <c r="F10" s="521" t="s">
        <v>609</v>
      </c>
      <c r="G10" s="521" t="s">
        <v>609</v>
      </c>
      <c r="H10" s="521" t="s">
        <v>609</v>
      </c>
      <c r="I10" s="521" t="s">
        <v>609</v>
      </c>
      <c r="J10" s="521" t="s">
        <v>609</v>
      </c>
    </row>
    <row r="11" spans="1:10" s="518" customFormat="1" ht="16.149999999999999" customHeight="1">
      <c r="A11" s="523" t="s">
        <v>386</v>
      </c>
      <c r="B11" s="525">
        <v>101105</v>
      </c>
      <c r="C11" s="525">
        <v>204043</v>
      </c>
      <c r="D11" s="525">
        <v>305148</v>
      </c>
      <c r="E11" s="525">
        <v>96392</v>
      </c>
      <c r="F11" s="525">
        <v>204719</v>
      </c>
      <c r="G11" s="525">
        <v>301111</v>
      </c>
      <c r="H11" s="522">
        <v>-4.66</v>
      </c>
      <c r="I11" s="522">
        <v>0.33</v>
      </c>
      <c r="J11" s="522">
        <v>-1.32</v>
      </c>
    </row>
    <row r="12" spans="1:10" s="518" customFormat="1" ht="16.149999999999999" customHeight="1">
      <c r="A12" s="523" t="s">
        <v>387</v>
      </c>
      <c r="B12" s="524">
        <v>7.63</v>
      </c>
      <c r="C12" s="524">
        <v>33.83</v>
      </c>
      <c r="D12" s="524">
        <v>15.82</v>
      </c>
      <c r="E12" s="524">
        <v>7.42</v>
      </c>
      <c r="F12" s="524">
        <v>33</v>
      </c>
      <c r="G12" s="524">
        <v>15.69</v>
      </c>
      <c r="H12" s="521" t="s">
        <v>609</v>
      </c>
      <c r="I12" s="521" t="s">
        <v>609</v>
      </c>
      <c r="J12" s="521" t="s">
        <v>609</v>
      </c>
    </row>
    <row r="13" spans="1:10" s="518" customFormat="1" ht="16.149999999999999" customHeight="1">
      <c r="A13" s="523" t="s">
        <v>388</v>
      </c>
      <c r="B13" s="525">
        <v>1171.98</v>
      </c>
      <c r="C13" s="525">
        <v>4447.3500000000004</v>
      </c>
      <c r="D13" s="525">
        <v>5619.32</v>
      </c>
      <c r="E13" s="525">
        <v>1125.27</v>
      </c>
      <c r="F13" s="525">
        <v>4360.1000000000004</v>
      </c>
      <c r="G13" s="525">
        <v>5485.37</v>
      </c>
      <c r="H13" s="522">
        <v>-3.99</v>
      </c>
      <c r="I13" s="522">
        <v>-1.96</v>
      </c>
      <c r="J13" s="522">
        <v>-2.38</v>
      </c>
    </row>
    <row r="14" spans="1:10" s="518" customFormat="1" ht="16.149999999999999" customHeight="1">
      <c r="A14" s="523" t="s">
        <v>389</v>
      </c>
      <c r="B14" s="524">
        <v>30.2</v>
      </c>
      <c r="C14" s="524">
        <v>81.55</v>
      </c>
      <c r="D14" s="524">
        <v>60.2</v>
      </c>
      <c r="E14" s="524">
        <v>28.9</v>
      </c>
      <c r="F14" s="524">
        <v>79.680000000000007</v>
      </c>
      <c r="G14" s="524">
        <v>58.57</v>
      </c>
      <c r="H14" s="521" t="s">
        <v>609</v>
      </c>
      <c r="I14" s="521" t="s">
        <v>609</v>
      </c>
      <c r="J14" s="521" t="s">
        <v>609</v>
      </c>
    </row>
    <row r="15" spans="1:10" s="518" customFormat="1" ht="16.149999999999999" customHeight="1">
      <c r="A15" s="523" t="s">
        <v>390</v>
      </c>
      <c r="B15" s="525">
        <v>11591.69</v>
      </c>
      <c r="C15" s="525">
        <v>21796.12</v>
      </c>
      <c r="D15" s="525">
        <v>18415.080000000002</v>
      </c>
      <c r="E15" s="525">
        <v>11673.89</v>
      </c>
      <c r="F15" s="525">
        <v>21297.96</v>
      </c>
      <c r="G15" s="525">
        <v>18217.09</v>
      </c>
      <c r="H15" s="522">
        <v>0.71</v>
      </c>
      <c r="I15" s="522">
        <v>-2.29</v>
      </c>
      <c r="J15" s="522">
        <v>-1.08</v>
      </c>
    </row>
    <row r="16" spans="1:10" s="518" customFormat="1" ht="16.149999999999999" customHeight="1">
      <c r="A16" s="523" t="s">
        <v>391</v>
      </c>
      <c r="B16" s="524">
        <v>3.96</v>
      </c>
      <c r="C16" s="524">
        <v>2.41</v>
      </c>
      <c r="D16" s="524">
        <v>3.8</v>
      </c>
      <c r="E16" s="524">
        <v>3.89</v>
      </c>
      <c r="F16" s="524">
        <v>2.41</v>
      </c>
      <c r="G16" s="524">
        <v>3.73</v>
      </c>
      <c r="H16" s="522">
        <v>-1.65</v>
      </c>
      <c r="I16" s="522">
        <v>0.18</v>
      </c>
      <c r="J16" s="522">
        <v>-1.89</v>
      </c>
    </row>
    <row r="17" spans="1:11" s="518" customFormat="1" ht="16.149999999999999" customHeight="1">
      <c r="A17" s="523" t="s">
        <v>392</v>
      </c>
      <c r="B17" s="525">
        <v>153592</v>
      </c>
      <c r="C17" s="525">
        <v>225842</v>
      </c>
      <c r="D17" s="525">
        <v>379434</v>
      </c>
      <c r="E17" s="525">
        <v>146230</v>
      </c>
      <c r="F17" s="525">
        <v>217547</v>
      </c>
      <c r="G17" s="525">
        <v>363777</v>
      </c>
      <c r="H17" s="522">
        <v>-4.79</v>
      </c>
      <c r="I17" s="522">
        <v>-3.67</v>
      </c>
      <c r="J17" s="522">
        <v>-4.13</v>
      </c>
    </row>
    <row r="18" spans="1:11" s="518" customFormat="1" ht="16.149999999999999" customHeight="1">
      <c r="A18" s="523" t="s">
        <v>393</v>
      </c>
      <c r="B18" s="524">
        <v>31.2</v>
      </c>
      <c r="C18" s="524">
        <v>53.71</v>
      </c>
      <c r="D18" s="524">
        <v>41.57</v>
      </c>
      <c r="E18" s="524">
        <v>29.36</v>
      </c>
      <c r="F18" s="524">
        <v>52.53</v>
      </c>
      <c r="G18" s="524">
        <v>39.880000000000003</v>
      </c>
      <c r="H18" s="521" t="s">
        <v>609</v>
      </c>
      <c r="I18" s="521" t="s">
        <v>609</v>
      </c>
      <c r="J18" s="521" t="s">
        <v>609</v>
      </c>
    </row>
    <row r="19" spans="1:11" s="518" customFormat="1" ht="16.149999999999999" customHeight="1">
      <c r="A19" s="523" t="s">
        <v>394</v>
      </c>
      <c r="B19" s="525">
        <v>4023.01</v>
      </c>
      <c r="C19" s="525">
        <v>9615.1200000000008</v>
      </c>
      <c r="D19" s="525">
        <v>13638.14</v>
      </c>
      <c r="E19" s="525">
        <v>3960.36</v>
      </c>
      <c r="F19" s="525">
        <v>9481.01</v>
      </c>
      <c r="G19" s="525">
        <v>13441.37</v>
      </c>
      <c r="H19" s="522">
        <v>-1.56</v>
      </c>
      <c r="I19" s="522">
        <v>-1.39</v>
      </c>
      <c r="J19" s="522">
        <v>-1.44</v>
      </c>
      <c r="K19" s="526"/>
    </row>
    <row r="20" spans="1:11" s="518" customFormat="1" ht="16.149999999999999" customHeight="1">
      <c r="A20" s="523" t="s">
        <v>395</v>
      </c>
      <c r="B20" s="524">
        <v>81.040000000000006</v>
      </c>
      <c r="C20" s="524">
        <v>87.6</v>
      </c>
      <c r="D20" s="524">
        <v>85.56</v>
      </c>
      <c r="E20" s="524">
        <v>79.63</v>
      </c>
      <c r="F20" s="524">
        <v>87.16</v>
      </c>
      <c r="G20" s="524">
        <v>84.8</v>
      </c>
      <c r="H20" s="521" t="s">
        <v>609</v>
      </c>
      <c r="I20" s="521" t="s">
        <v>609</v>
      </c>
      <c r="J20" s="521" t="s">
        <v>609</v>
      </c>
      <c r="K20" s="526"/>
    </row>
    <row r="21" spans="1:11" s="518" customFormat="1" ht="16.149999999999999" customHeight="1">
      <c r="A21" s="523" t="s">
        <v>396</v>
      </c>
      <c r="B21" s="525">
        <v>26192.86</v>
      </c>
      <c r="C21" s="525">
        <v>42574.559999999998</v>
      </c>
      <c r="D21" s="525">
        <v>35943.370000000003</v>
      </c>
      <c r="E21" s="525">
        <v>27083.06</v>
      </c>
      <c r="F21" s="525">
        <v>43581.46</v>
      </c>
      <c r="G21" s="525">
        <v>36949.480000000003</v>
      </c>
      <c r="H21" s="522">
        <v>3.4</v>
      </c>
      <c r="I21" s="522">
        <v>2.37</v>
      </c>
      <c r="J21" s="522">
        <v>2.8</v>
      </c>
      <c r="K21" s="527"/>
    </row>
    <row r="22" spans="1:11" s="518" customFormat="1" ht="22.5" customHeight="1">
      <c r="A22" s="528" t="s">
        <v>397</v>
      </c>
      <c r="B22" s="529">
        <v>2.6</v>
      </c>
      <c r="C22" s="529">
        <v>1.63</v>
      </c>
      <c r="D22" s="529">
        <v>2.06</v>
      </c>
      <c r="E22" s="529">
        <v>2.71</v>
      </c>
      <c r="F22" s="529">
        <v>1.66</v>
      </c>
      <c r="G22" s="529">
        <v>2.13</v>
      </c>
      <c r="H22" s="530">
        <v>4.43</v>
      </c>
      <c r="I22" s="530">
        <v>1.75</v>
      </c>
      <c r="J22" s="530">
        <v>3.33</v>
      </c>
      <c r="K22" s="527"/>
    </row>
    <row r="23" spans="1:11" s="532" customFormat="1" ht="23.25" customHeight="1">
      <c r="A23" s="531" t="s">
        <v>398</v>
      </c>
      <c r="F23" s="533"/>
      <c r="K23" s="534"/>
    </row>
    <row r="24" spans="1:11" s="532" customFormat="1" ht="29.25" customHeight="1">
      <c r="A24" s="1229" t="s">
        <v>399</v>
      </c>
      <c r="B24" s="1229"/>
      <c r="C24" s="1229"/>
      <c r="D24" s="1229"/>
      <c r="E24" s="1229"/>
      <c r="F24" s="1229"/>
      <c r="G24" s="1229"/>
      <c r="H24" s="1229"/>
      <c r="I24" s="1229"/>
      <c r="J24" s="1229"/>
    </row>
    <row r="25" spans="1:11" ht="12.65" customHeight="1">
      <c r="A25" s="1230" t="s">
        <v>400</v>
      </c>
      <c r="B25" s="1230"/>
      <c r="C25" s="1230"/>
      <c r="D25" s="1230"/>
      <c r="E25" s="1230"/>
      <c r="F25" s="1230"/>
      <c r="G25" s="1230"/>
      <c r="H25" s="1230"/>
      <c r="I25" s="1230"/>
      <c r="J25" s="1230"/>
    </row>
    <row r="26" spans="1:11" ht="12.65" customHeight="1">
      <c r="A26" s="535"/>
      <c r="B26" s="535"/>
      <c r="C26" s="535"/>
      <c r="D26" s="535"/>
      <c r="E26" s="535"/>
      <c r="F26" s="535"/>
      <c r="G26" s="535"/>
      <c r="H26" s="535"/>
      <c r="I26" s="535"/>
      <c r="J26" s="535"/>
    </row>
    <row r="27" spans="1:11" ht="48.75" customHeight="1">
      <c r="A27" s="1228"/>
      <c r="B27" s="1228"/>
      <c r="C27" s="1228"/>
      <c r="D27" s="1228"/>
      <c r="E27" s="1228"/>
      <c r="F27" s="1228"/>
      <c r="G27" s="1228"/>
      <c r="H27" s="1228"/>
      <c r="I27" s="1228"/>
      <c r="J27" s="1228"/>
    </row>
    <row r="28" spans="1:11">
      <c r="A28" s="535"/>
      <c r="B28" s="535"/>
      <c r="C28" s="535"/>
      <c r="D28" s="535"/>
      <c r="E28" s="535"/>
      <c r="F28" s="535"/>
      <c r="G28" s="535"/>
      <c r="H28" s="535"/>
      <c r="I28" s="535"/>
      <c r="J28" s="535"/>
    </row>
    <row r="29" spans="1:11">
      <c r="A29" s="1228"/>
      <c r="B29" s="1228"/>
      <c r="C29" s="1228"/>
      <c r="D29" s="1228"/>
      <c r="E29" s="1228"/>
      <c r="F29" s="1228"/>
      <c r="G29" s="1228"/>
      <c r="H29" s="1228"/>
      <c r="I29" s="1228"/>
      <c r="J29" s="1228"/>
    </row>
    <row r="30" spans="1:11">
      <c r="A30" s="535"/>
      <c r="B30" s="535"/>
      <c r="C30" s="535"/>
      <c r="D30" s="535"/>
      <c r="E30" s="535"/>
      <c r="F30" s="535"/>
      <c r="G30" s="535"/>
      <c r="H30" s="535"/>
      <c r="I30" s="535"/>
      <c r="J30" s="535"/>
    </row>
    <row r="31" spans="1:11">
      <c r="A31" s="1228"/>
      <c r="B31" s="1228"/>
      <c r="C31" s="1228"/>
      <c r="D31" s="1228"/>
      <c r="E31" s="1228"/>
      <c r="F31" s="1228"/>
      <c r="G31" s="1228"/>
      <c r="H31" s="1228"/>
      <c r="I31" s="1228"/>
      <c r="J31" s="1228"/>
    </row>
    <row r="32" spans="1:11">
      <c r="A32" s="535"/>
      <c r="B32" s="535"/>
      <c r="C32" s="535"/>
      <c r="D32" s="535"/>
      <c r="E32" s="535"/>
      <c r="F32" s="535"/>
      <c r="G32" s="535"/>
      <c r="H32" s="535"/>
      <c r="I32" s="535"/>
      <c r="J32" s="535"/>
    </row>
    <row r="33" spans="1:10">
      <c r="A33" s="1228"/>
      <c r="B33" s="1228"/>
      <c r="C33" s="1228"/>
      <c r="D33" s="1228"/>
      <c r="E33" s="1228"/>
      <c r="F33" s="1228"/>
      <c r="G33" s="1228"/>
      <c r="H33" s="1228"/>
      <c r="I33" s="1228"/>
      <c r="J33" s="1228"/>
    </row>
    <row r="34" spans="1:10">
      <c r="A34" s="535"/>
      <c r="B34" s="535"/>
      <c r="C34" s="535"/>
      <c r="D34" s="535"/>
      <c r="E34" s="535"/>
      <c r="F34" s="535"/>
      <c r="G34" s="535"/>
      <c r="H34" s="535"/>
      <c r="I34" s="535"/>
      <c r="J34" s="535"/>
    </row>
    <row r="35" spans="1:10">
      <c r="A35" s="1228"/>
      <c r="B35" s="1228"/>
      <c r="C35" s="1228"/>
      <c r="D35" s="1228"/>
      <c r="E35" s="1228"/>
      <c r="F35" s="1228"/>
      <c r="G35" s="1228"/>
      <c r="H35" s="1228"/>
      <c r="I35" s="1228"/>
      <c r="J35" s="1228"/>
    </row>
    <row r="36" spans="1:10">
      <c r="A36" s="535"/>
      <c r="B36" s="535"/>
      <c r="C36" s="535"/>
      <c r="D36" s="535"/>
      <c r="E36" s="535"/>
      <c r="F36" s="535"/>
      <c r="G36" s="535"/>
      <c r="H36" s="535"/>
      <c r="I36" s="535"/>
      <c r="J36" s="535"/>
    </row>
  </sheetData>
  <mergeCells count="13">
    <mergeCell ref="A1:J1"/>
    <mergeCell ref="A3:J3"/>
    <mergeCell ref="A5:A6"/>
    <mergeCell ref="B5:D5"/>
    <mergeCell ref="E5:G5"/>
    <mergeCell ref="H5:J5"/>
    <mergeCell ref="A35:J35"/>
    <mergeCell ref="A24:J24"/>
    <mergeCell ref="A25:J25"/>
    <mergeCell ref="A27:J27"/>
    <mergeCell ref="A29:J29"/>
    <mergeCell ref="A31:J31"/>
    <mergeCell ref="A33:J33"/>
  </mergeCells>
  <printOptions horizontalCentered="1"/>
  <pageMargins left="0.23622047244094491" right="0.23622047244094491" top="0.98425196850393704" bottom="0.98425196850393704" header="0.51181102362204722" footer="0.51181102362204722"/>
  <pageSetup paperSize="9" scale="96" orientation="landscape" horizontalDpi="4294967294" verticalDpi="4294967294" r:id="rId1"/>
  <headerFooter alignWithMargins="0"/>
  <legacyDrawingHF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5">
    <pageSetUpPr fitToPage="1"/>
  </sheetPr>
  <dimension ref="A1:K44"/>
  <sheetViews>
    <sheetView showGridLines="0" topLeftCell="A12" zoomScaleNormal="100" zoomScaleSheetLayoutView="100" workbookViewId="0">
      <selection activeCell="E6" sqref="E6:G6"/>
    </sheetView>
  </sheetViews>
  <sheetFormatPr defaultColWidth="9.26953125" defaultRowHeight="12.5"/>
  <cols>
    <col min="1" max="1" width="27.7265625" style="182" customWidth="1"/>
    <col min="2" max="2" width="10.26953125" style="182" customWidth="1"/>
    <col min="3" max="3" width="12.7265625" style="182" customWidth="1"/>
    <col min="4" max="4" width="9.7265625" style="182" customWidth="1"/>
    <col min="5" max="5" width="10.7265625" style="182" customWidth="1"/>
    <col min="6" max="6" width="11.7265625" style="182" customWidth="1"/>
    <col min="7" max="10" width="9.7265625" style="182" customWidth="1"/>
    <col min="11" max="11" width="2.453125" style="1" customWidth="1"/>
    <col min="12" max="16384" width="9.26953125" style="1"/>
  </cols>
  <sheetData>
    <row r="1" spans="1:10" s="182" customFormat="1" ht="12.65" customHeight="1">
      <c r="A1" s="1047" t="s">
        <v>401</v>
      </c>
      <c r="B1" s="1047"/>
      <c r="C1" s="1047"/>
      <c r="D1" s="1047"/>
      <c r="E1" s="1047"/>
      <c r="F1" s="1047"/>
      <c r="G1" s="1047"/>
      <c r="H1" s="1047"/>
      <c r="I1" s="1047"/>
      <c r="J1" s="1047"/>
    </row>
    <row r="2" spans="1:10" s="182" customFormat="1" ht="12.65" customHeight="1">
      <c r="A2" s="481"/>
    </row>
    <row r="3" spans="1:10" s="182" customFormat="1" ht="45" customHeight="1">
      <c r="A3" s="1171" t="s">
        <v>402</v>
      </c>
      <c r="B3" s="1047"/>
      <c r="C3" s="1047"/>
      <c r="D3" s="1047"/>
      <c r="E3" s="1047"/>
      <c r="F3" s="1047"/>
      <c r="G3" s="1047"/>
      <c r="H3" s="1047"/>
      <c r="I3" s="1047"/>
      <c r="J3" s="1047"/>
    </row>
    <row r="4" spans="1:10" s="283" customFormat="1" ht="12.65" customHeight="1">
      <c r="A4" s="504"/>
      <c r="B4" s="504"/>
      <c r="C4" s="504"/>
      <c r="D4" s="504"/>
      <c r="E4" s="504"/>
      <c r="F4" s="504"/>
      <c r="G4" s="504"/>
      <c r="H4" s="504"/>
      <c r="I4" s="504"/>
      <c r="J4" s="504"/>
    </row>
    <row r="5" spans="1:10" s="283" customFormat="1" ht="12.65" customHeight="1">
      <c r="J5" s="505" t="s">
        <v>301</v>
      </c>
    </row>
    <row r="6" spans="1:10" s="536" customFormat="1" ht="22.15" customHeight="1">
      <c r="A6" s="1242" t="s">
        <v>4</v>
      </c>
      <c r="B6" s="1218">
        <v>2022</v>
      </c>
      <c r="C6" s="1219"/>
      <c r="D6" s="1220"/>
      <c r="E6" s="1218">
        <v>2023</v>
      </c>
      <c r="F6" s="1219"/>
      <c r="G6" s="1220"/>
      <c r="H6" s="1244" t="s">
        <v>403</v>
      </c>
      <c r="I6" s="1219"/>
      <c r="J6" s="1220"/>
    </row>
    <row r="7" spans="1:10" s="432" customFormat="1" ht="32.25" customHeight="1">
      <c r="A7" s="1243"/>
      <c r="B7" s="350" t="s">
        <v>380</v>
      </c>
      <c r="C7" s="350" t="s">
        <v>381</v>
      </c>
      <c r="D7" s="350" t="s">
        <v>106</v>
      </c>
      <c r="E7" s="350" t="s">
        <v>380</v>
      </c>
      <c r="F7" s="350" t="s">
        <v>381</v>
      </c>
      <c r="G7" s="350" t="s">
        <v>106</v>
      </c>
      <c r="H7" s="350" t="s">
        <v>380</v>
      </c>
      <c r="I7" s="350" t="s">
        <v>381</v>
      </c>
      <c r="J7" s="350" t="s">
        <v>106</v>
      </c>
    </row>
    <row r="8" spans="1:10" s="432" customFormat="1" ht="16.149999999999999" customHeight="1">
      <c r="A8" s="537" t="s">
        <v>404</v>
      </c>
      <c r="B8" s="538">
        <v>99607</v>
      </c>
      <c r="C8" s="538">
        <v>174335</v>
      </c>
      <c r="D8" s="538">
        <v>273942</v>
      </c>
      <c r="E8" s="538">
        <v>96933</v>
      </c>
      <c r="F8" s="538">
        <v>176912</v>
      </c>
      <c r="G8" s="538">
        <v>273845</v>
      </c>
      <c r="H8" s="657">
        <v>-2.6845500000000002</v>
      </c>
      <c r="I8" s="657">
        <v>1.4781899999999999</v>
      </c>
      <c r="J8" s="657">
        <v>-3.5409999999999997E-2</v>
      </c>
    </row>
    <row r="9" spans="1:10" s="432" customFormat="1" ht="16.149999999999999" customHeight="1">
      <c r="A9" s="540" t="s">
        <v>387</v>
      </c>
      <c r="B9" s="541">
        <v>3.9868858286000002</v>
      </c>
      <c r="C9" s="541">
        <v>23.708564240299999</v>
      </c>
      <c r="D9" s="541">
        <v>8.4714958849999995</v>
      </c>
      <c r="E9" s="541">
        <v>6.7679535829999997</v>
      </c>
      <c r="F9" s="541">
        <v>24.920201601900001</v>
      </c>
      <c r="G9" s="541">
        <v>12.7836579061</v>
      </c>
      <c r="H9" s="542" t="s">
        <v>609</v>
      </c>
      <c r="I9" s="542" t="s">
        <v>609</v>
      </c>
      <c r="J9" s="542" t="s">
        <v>609</v>
      </c>
    </row>
    <row r="10" spans="1:10" s="432" customFormat="1" ht="16.149999999999999" customHeight="1">
      <c r="A10" s="540" t="s">
        <v>405</v>
      </c>
      <c r="B10" s="538">
        <v>532.24516500000004</v>
      </c>
      <c r="C10" s="538">
        <v>3862.6290039999999</v>
      </c>
      <c r="D10" s="538">
        <v>4394.8741689999997</v>
      </c>
      <c r="E10" s="538">
        <v>489.52229599999998</v>
      </c>
      <c r="F10" s="538">
        <v>3806.3606399999999</v>
      </c>
      <c r="G10" s="538">
        <v>4295.882936</v>
      </c>
      <c r="H10" s="539">
        <v>-8.0269200000000005</v>
      </c>
      <c r="I10" s="539">
        <v>-1.4567399999999999</v>
      </c>
      <c r="J10" s="539">
        <v>-2.2524199999999999</v>
      </c>
    </row>
    <row r="11" spans="1:10" s="432" customFormat="1" ht="16.149999999999999" customHeight="1">
      <c r="A11" s="540" t="s">
        <v>389</v>
      </c>
      <c r="B11" s="541">
        <v>13.7144423001</v>
      </c>
      <c r="C11" s="541">
        <v>70.825419012200001</v>
      </c>
      <c r="D11" s="541">
        <v>47.081332664800001</v>
      </c>
      <c r="E11" s="541">
        <v>12.571841840699999</v>
      </c>
      <c r="F11" s="541">
        <v>69.560894939899995</v>
      </c>
      <c r="G11" s="541">
        <v>45.867847253999997</v>
      </c>
      <c r="H11" s="542" t="s">
        <v>609</v>
      </c>
      <c r="I11" s="542" t="s">
        <v>609</v>
      </c>
      <c r="J11" s="542" t="s">
        <v>609</v>
      </c>
    </row>
    <row r="12" spans="1:10" s="432" customFormat="1" ht="16.149999999999999" customHeight="1">
      <c r="A12" s="540" t="s">
        <v>406</v>
      </c>
      <c r="B12" s="538">
        <v>5343.4514140572001</v>
      </c>
      <c r="C12" s="538">
        <v>22156.359904780998</v>
      </c>
      <c r="D12" s="538">
        <v>16043.082729190901</v>
      </c>
      <c r="E12" s="538">
        <v>5050.1098284381997</v>
      </c>
      <c r="F12" s="538">
        <v>21515.559374152101</v>
      </c>
      <c r="G12" s="538">
        <v>15687.2790666253</v>
      </c>
      <c r="H12" s="539">
        <v>-5.4897400000000003</v>
      </c>
      <c r="I12" s="539">
        <v>-2.8921700000000001</v>
      </c>
      <c r="J12" s="539">
        <v>-2.2178</v>
      </c>
    </row>
    <row r="13" spans="1:10" s="432" customFormat="1" ht="27" customHeight="1">
      <c r="A13" s="540" t="s">
        <v>407</v>
      </c>
      <c r="B13" s="541">
        <v>1.8245755609000001</v>
      </c>
      <c r="C13" s="541">
        <v>2.4503397108999998</v>
      </c>
      <c r="D13" s="541">
        <v>3.3141293589999998</v>
      </c>
      <c r="E13" s="541">
        <v>1.6840221630000001</v>
      </c>
      <c r="F13" s="541">
        <v>2.4395226673999999</v>
      </c>
      <c r="G13" s="541">
        <v>3.2140271977000001</v>
      </c>
      <c r="H13" s="539">
        <v>-7.7033500000000004</v>
      </c>
      <c r="I13" s="539">
        <v>-0.44145000000000001</v>
      </c>
      <c r="J13" s="539">
        <v>-3.02047</v>
      </c>
    </row>
    <row r="14" spans="1:10" s="432" customFormat="1" ht="16.149999999999999" customHeight="1">
      <c r="A14" s="540" t="s">
        <v>408</v>
      </c>
      <c r="B14" s="538">
        <v>144474</v>
      </c>
      <c r="C14" s="538">
        <v>198064</v>
      </c>
      <c r="D14" s="538">
        <v>342538</v>
      </c>
      <c r="E14" s="538">
        <v>138083</v>
      </c>
      <c r="F14" s="538">
        <v>190132</v>
      </c>
      <c r="G14" s="538">
        <v>328215</v>
      </c>
      <c r="H14" s="539">
        <v>-4.4236300000000002</v>
      </c>
      <c r="I14" s="539">
        <v>-4.0047699999999997</v>
      </c>
      <c r="J14" s="539">
        <v>-4.1814299999999998</v>
      </c>
    </row>
    <row r="15" spans="1:10" s="432" customFormat="1" ht="16.149999999999999" customHeight="1">
      <c r="A15" s="540" t="s">
        <v>409</v>
      </c>
      <c r="B15" s="541">
        <v>29.351151706700001</v>
      </c>
      <c r="C15" s="541">
        <v>47.107510744400003</v>
      </c>
      <c r="D15" s="541">
        <v>37.531130947800001</v>
      </c>
      <c r="E15" s="541">
        <v>27.724893433799998</v>
      </c>
      <c r="F15" s="541">
        <v>45.910633006099999</v>
      </c>
      <c r="G15" s="541">
        <v>35.9813063621</v>
      </c>
      <c r="H15" s="542" t="s">
        <v>609</v>
      </c>
      <c r="I15" s="542" t="s">
        <v>609</v>
      </c>
      <c r="J15" s="542" t="s">
        <v>609</v>
      </c>
    </row>
    <row r="16" spans="1:10" s="432" customFormat="1" ht="16.149999999999999" customHeight="1">
      <c r="A16" s="540" t="s">
        <v>410</v>
      </c>
      <c r="B16" s="538">
        <v>3689.544848</v>
      </c>
      <c r="C16" s="538">
        <v>8738.4053100000001</v>
      </c>
      <c r="D16" s="538">
        <v>12427.950158</v>
      </c>
      <c r="E16" s="538">
        <v>3629.6986670000001</v>
      </c>
      <c r="F16" s="538">
        <v>8654.7974560000002</v>
      </c>
      <c r="G16" s="538">
        <v>12284.496123000001</v>
      </c>
      <c r="H16" s="539">
        <v>-1.62205</v>
      </c>
      <c r="I16" s="539">
        <v>-0.95679000000000003</v>
      </c>
      <c r="J16" s="539">
        <v>-1.15429</v>
      </c>
    </row>
    <row r="17" spans="1:11" s="432" customFormat="1" ht="16.149999999999999" customHeight="1">
      <c r="A17" s="540" t="s">
        <v>411</v>
      </c>
      <c r="B17" s="541">
        <v>74.324344977199999</v>
      </c>
      <c r="C17" s="541">
        <v>79.609438137699996</v>
      </c>
      <c r="D17" s="541">
        <v>77.963601445699993</v>
      </c>
      <c r="E17" s="541">
        <v>72.982156159900001</v>
      </c>
      <c r="F17" s="541">
        <v>79.568811808000007</v>
      </c>
      <c r="G17" s="541">
        <v>77.502122981100001</v>
      </c>
      <c r="H17" s="542" t="s">
        <v>609</v>
      </c>
      <c r="I17" s="542" t="s">
        <v>609</v>
      </c>
      <c r="J17" s="542" t="s">
        <v>609</v>
      </c>
    </row>
    <row r="18" spans="1:11" s="432" customFormat="1" ht="16.149999999999999" customHeight="1">
      <c r="A18" s="540" t="s">
        <v>412</v>
      </c>
      <c r="B18" s="538">
        <v>25537.777371707001</v>
      </c>
      <c r="C18" s="538">
        <v>44119.0994325067</v>
      </c>
      <c r="D18" s="538">
        <v>36281.960418989998</v>
      </c>
      <c r="E18" s="538">
        <v>26286.354344850599</v>
      </c>
      <c r="F18" s="538">
        <v>45519.941177708097</v>
      </c>
      <c r="G18" s="538">
        <v>37428.198354736996</v>
      </c>
      <c r="H18" s="539">
        <v>2.9312499999999999</v>
      </c>
      <c r="I18" s="539">
        <v>3.1751399999999999</v>
      </c>
      <c r="J18" s="539">
        <v>3.1592500000000001</v>
      </c>
    </row>
    <row r="19" spans="1:11" s="432" customFormat="1" ht="24" customHeight="1">
      <c r="A19" s="543" t="s">
        <v>413</v>
      </c>
      <c r="B19" s="544">
        <v>2.5322462887000001</v>
      </c>
      <c r="C19" s="544">
        <v>1.6899521303</v>
      </c>
      <c r="D19" s="544">
        <v>2.0773048794000002</v>
      </c>
      <c r="E19" s="544">
        <v>2.6323692220999999</v>
      </c>
      <c r="F19" s="544">
        <v>1.7331238233999999</v>
      </c>
      <c r="G19" s="544">
        <v>2.1539552289000001</v>
      </c>
      <c r="H19" s="545">
        <v>3.9539200000000001</v>
      </c>
      <c r="I19" s="545">
        <v>2.5546099999999998</v>
      </c>
      <c r="J19" s="545">
        <v>3.6898900000000001</v>
      </c>
    </row>
    <row r="20" spans="1:11" s="182" customFormat="1" ht="22.5" customHeight="1">
      <c r="A20" s="336" t="s">
        <v>398</v>
      </c>
      <c r="B20" s="271"/>
      <c r="C20" s="271"/>
      <c r="D20" s="546"/>
      <c r="E20" s="546"/>
      <c r="F20" s="546"/>
    </row>
    <row r="21" spans="1:11" ht="1.5" customHeight="1">
      <c r="A21" s="1239"/>
      <c r="B21" s="1239"/>
      <c r="C21" s="1239"/>
      <c r="D21" s="1239"/>
      <c r="E21" s="1239"/>
      <c r="F21" s="1239"/>
      <c r="G21" s="1239"/>
      <c r="H21" s="1239"/>
      <c r="I21" s="1239"/>
      <c r="J21" s="1239"/>
    </row>
    <row r="22" spans="1:11" ht="22.5" customHeight="1">
      <c r="A22" s="1240" t="s">
        <v>414</v>
      </c>
      <c r="B22" s="1240"/>
      <c r="C22" s="1240"/>
      <c r="D22" s="1240"/>
      <c r="E22" s="1240"/>
      <c r="F22" s="1240"/>
      <c r="G22" s="1240"/>
      <c r="H22" s="1240"/>
      <c r="I22" s="1240"/>
      <c r="J22" s="1240"/>
    </row>
    <row r="23" spans="1:11" ht="12.65" customHeight="1">
      <c r="A23" s="1241" t="s">
        <v>400</v>
      </c>
      <c r="B23" s="1241"/>
      <c r="C23" s="1241"/>
      <c r="D23" s="1241"/>
      <c r="E23" s="1241"/>
      <c r="F23" s="1241"/>
      <c r="G23" s="1241"/>
      <c r="H23" s="1241"/>
      <c r="I23" s="1241"/>
      <c r="J23" s="1241"/>
    </row>
    <row r="24" spans="1:11" ht="12.65" customHeight="1"/>
    <row r="25" spans="1:11">
      <c r="A25" s="198"/>
      <c r="B25" s="547"/>
      <c r="C25" s="198"/>
      <c r="D25" s="198"/>
      <c r="E25" s="198"/>
      <c r="F25" s="198"/>
      <c r="G25" s="198"/>
      <c r="H25" s="198"/>
      <c r="I25" s="198"/>
      <c r="J25" s="198"/>
      <c r="K25" s="101"/>
    </row>
    <row r="26" spans="1:11">
      <c r="A26" s="198"/>
      <c r="B26" s="547"/>
      <c r="C26" s="198"/>
      <c r="D26" s="198"/>
      <c r="E26" s="198"/>
      <c r="F26" s="198"/>
      <c r="G26" s="198"/>
      <c r="H26" s="198"/>
      <c r="I26" s="198"/>
      <c r="J26" s="198"/>
      <c r="K26" s="101"/>
    </row>
    <row r="27" spans="1:11">
      <c r="A27" s="198"/>
      <c r="B27" s="547"/>
      <c r="C27" s="198"/>
      <c r="D27" s="198"/>
      <c r="E27" s="198"/>
      <c r="F27" s="198"/>
      <c r="G27" s="198"/>
      <c r="H27" s="198"/>
      <c r="I27" s="198"/>
      <c r="J27" s="198"/>
      <c r="K27" s="101"/>
    </row>
    <row r="28" spans="1:11">
      <c r="A28" s="198"/>
      <c r="B28" s="547"/>
      <c r="C28" s="198"/>
      <c r="D28" s="198"/>
      <c r="E28" s="198"/>
      <c r="F28" s="198"/>
      <c r="G28" s="198"/>
      <c r="H28" s="198"/>
      <c r="I28" s="198"/>
      <c r="J28" s="198"/>
      <c r="K28" s="101"/>
    </row>
    <row r="29" spans="1:11">
      <c r="A29" s="198"/>
      <c r="B29" s="547"/>
      <c r="C29" s="198"/>
      <c r="D29" s="198"/>
      <c r="E29" s="198"/>
      <c r="F29" s="198"/>
      <c r="G29" s="198"/>
      <c r="H29" s="198"/>
      <c r="I29" s="198"/>
      <c r="J29" s="198"/>
      <c r="K29" s="101"/>
    </row>
    <row r="30" spans="1:11">
      <c r="A30" s="198"/>
      <c r="B30" s="547"/>
      <c r="C30" s="198"/>
      <c r="D30" s="198"/>
      <c r="E30" s="198"/>
      <c r="F30" s="198"/>
      <c r="G30" s="198"/>
      <c r="H30" s="198"/>
      <c r="I30" s="198"/>
      <c r="J30" s="198"/>
      <c r="K30" s="101"/>
    </row>
    <row r="31" spans="1:11">
      <c r="A31" s="198"/>
      <c r="B31" s="547"/>
      <c r="C31" s="198"/>
      <c r="D31" s="198"/>
      <c r="E31" s="198"/>
      <c r="F31" s="198"/>
      <c r="G31" s="198"/>
      <c r="H31" s="198"/>
      <c r="I31" s="198"/>
      <c r="J31" s="198"/>
      <c r="K31" s="101"/>
    </row>
    <row r="32" spans="1:11">
      <c r="A32" s="198"/>
      <c r="B32" s="547"/>
      <c r="C32" s="198"/>
      <c r="D32" s="198"/>
      <c r="E32" s="198"/>
      <c r="F32" s="198"/>
      <c r="G32" s="198"/>
      <c r="H32" s="198"/>
      <c r="I32" s="198"/>
      <c r="J32" s="198"/>
      <c r="K32" s="101"/>
    </row>
    <row r="33" spans="1:11">
      <c r="A33" s="198"/>
      <c r="B33" s="547"/>
      <c r="C33" s="198"/>
      <c r="D33" s="198"/>
      <c r="E33" s="198"/>
      <c r="F33" s="198"/>
      <c r="G33" s="198"/>
      <c r="H33" s="198"/>
      <c r="I33" s="198"/>
      <c r="J33" s="198"/>
      <c r="K33" s="101"/>
    </row>
    <row r="34" spans="1:11">
      <c r="A34" s="198"/>
      <c r="B34" s="547"/>
      <c r="C34" s="198"/>
      <c r="D34" s="198"/>
      <c r="E34" s="198"/>
      <c r="F34" s="198"/>
      <c r="G34" s="198"/>
      <c r="H34" s="198"/>
      <c r="I34" s="198"/>
      <c r="J34" s="198"/>
      <c r="K34" s="101"/>
    </row>
    <row r="35" spans="1:11">
      <c r="A35" s="198"/>
      <c r="B35" s="547"/>
      <c r="C35" s="198"/>
      <c r="D35" s="198"/>
      <c r="E35" s="198"/>
      <c r="F35" s="198"/>
      <c r="G35" s="198"/>
      <c r="H35" s="198"/>
      <c r="I35" s="198"/>
      <c r="J35" s="198"/>
      <c r="K35" s="101"/>
    </row>
    <row r="36" spans="1:11">
      <c r="A36" s="198"/>
      <c r="B36" s="547"/>
      <c r="C36" s="198"/>
      <c r="D36" s="198"/>
      <c r="E36" s="198"/>
      <c r="F36" s="198"/>
      <c r="G36" s="198"/>
      <c r="H36" s="198"/>
      <c r="I36" s="198"/>
      <c r="J36" s="198"/>
      <c r="K36" s="101"/>
    </row>
    <row r="37" spans="1:11">
      <c r="A37" s="198"/>
      <c r="B37" s="547"/>
      <c r="C37" s="198"/>
      <c r="D37" s="198"/>
      <c r="E37" s="198"/>
      <c r="F37" s="198"/>
      <c r="G37" s="198"/>
      <c r="H37" s="198"/>
      <c r="I37" s="198"/>
      <c r="J37" s="198"/>
      <c r="K37" s="101"/>
    </row>
    <row r="38" spans="1:11">
      <c r="A38" s="198"/>
      <c r="B38" s="547"/>
      <c r="C38" s="198"/>
      <c r="D38" s="198"/>
      <c r="E38" s="198"/>
      <c r="F38" s="198"/>
      <c r="G38" s="198"/>
      <c r="H38" s="198"/>
      <c r="I38" s="198"/>
      <c r="J38" s="198"/>
      <c r="K38" s="101"/>
    </row>
    <row r="39" spans="1:11">
      <c r="A39" s="198"/>
      <c r="B39" s="547"/>
      <c r="C39" s="198"/>
      <c r="D39" s="198"/>
      <c r="E39" s="198"/>
      <c r="F39" s="198"/>
      <c r="G39" s="198"/>
      <c r="H39" s="198"/>
      <c r="I39" s="198"/>
      <c r="J39" s="198"/>
      <c r="K39" s="101"/>
    </row>
    <row r="40" spans="1:11">
      <c r="A40" s="198"/>
      <c r="B40" s="547"/>
      <c r="C40" s="198"/>
      <c r="D40" s="198"/>
      <c r="E40" s="198"/>
      <c r="F40" s="198"/>
      <c r="G40" s="198"/>
      <c r="H40" s="198"/>
      <c r="I40" s="198"/>
      <c r="J40" s="198"/>
      <c r="K40" s="101"/>
    </row>
    <row r="41" spans="1:11">
      <c r="A41" s="198"/>
      <c r="B41" s="547"/>
      <c r="C41" s="198"/>
      <c r="D41" s="198"/>
      <c r="E41" s="198"/>
      <c r="F41" s="198"/>
      <c r="G41" s="198"/>
      <c r="H41" s="198"/>
      <c r="I41" s="198"/>
      <c r="J41" s="198"/>
      <c r="K41" s="101"/>
    </row>
    <row r="42" spans="1:11">
      <c r="A42" s="198"/>
      <c r="B42" s="547"/>
      <c r="C42" s="198"/>
      <c r="D42" s="198"/>
      <c r="E42" s="198"/>
      <c r="F42" s="198"/>
      <c r="G42" s="198"/>
      <c r="H42" s="198"/>
      <c r="I42" s="198"/>
      <c r="J42" s="198"/>
      <c r="K42" s="101"/>
    </row>
    <row r="43" spans="1:11">
      <c r="B43" s="272"/>
    </row>
    <row r="44" spans="1:11">
      <c r="B44" s="272"/>
    </row>
  </sheetData>
  <mergeCells count="9">
    <mergeCell ref="A21:J21"/>
    <mergeCell ref="A22:J22"/>
    <mergeCell ref="A23:J23"/>
    <mergeCell ref="A1:J1"/>
    <mergeCell ref="A3:J3"/>
    <mergeCell ref="A6:A7"/>
    <mergeCell ref="B6:D6"/>
    <mergeCell ref="E6:G6"/>
    <mergeCell ref="H6:J6"/>
  </mergeCells>
  <printOptions horizontalCentered="1"/>
  <pageMargins left="0.23622047244094491" right="0.23622047244094491" top="0.98425196850393704" bottom="0.98425196850393704" header="0.51181102362204722" footer="0.51181102362204722"/>
  <pageSetup paperSize="9" orientation="landscape" horizontalDpi="4294967294" verticalDpi="4294967294" r:id="rId1"/>
  <headerFooter alignWithMargins="0"/>
  <legacyDrawingHF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6">
    <pageSetUpPr fitToPage="1"/>
  </sheetPr>
  <dimension ref="A1:K22"/>
  <sheetViews>
    <sheetView showGridLines="0" topLeftCell="A7" zoomScaleNormal="100" zoomScaleSheetLayoutView="100" workbookViewId="0">
      <selection activeCell="J12" sqref="J12"/>
    </sheetView>
  </sheetViews>
  <sheetFormatPr defaultColWidth="9.26953125" defaultRowHeight="12.5"/>
  <cols>
    <col min="1" max="1" width="28.26953125" style="182" customWidth="1"/>
    <col min="2" max="10" width="9.7265625" style="182" customWidth="1"/>
    <col min="11" max="11" width="12.7265625" style="182" bestFit="1" customWidth="1"/>
    <col min="12" max="16384" width="9.26953125" style="182"/>
  </cols>
  <sheetData>
    <row r="1" spans="1:11" ht="13">
      <c r="A1" s="1047" t="s">
        <v>415</v>
      </c>
      <c r="B1" s="1047"/>
      <c r="C1" s="1047"/>
      <c r="D1" s="1047"/>
      <c r="E1" s="1047"/>
      <c r="F1" s="1047"/>
      <c r="G1" s="1047"/>
      <c r="H1" s="1047"/>
      <c r="I1" s="1047"/>
      <c r="J1" s="1047"/>
    </row>
    <row r="2" spans="1:11" ht="13">
      <c r="A2" s="481"/>
    </row>
    <row r="3" spans="1:11" ht="60.75" customHeight="1">
      <c r="A3" s="1171" t="s">
        <v>416</v>
      </c>
      <c r="B3" s="1047"/>
      <c r="C3" s="1047"/>
      <c r="D3" s="1047"/>
      <c r="E3" s="1047"/>
      <c r="F3" s="1047"/>
      <c r="G3" s="1047"/>
      <c r="H3" s="1047"/>
      <c r="I3" s="1047"/>
      <c r="J3" s="1047"/>
    </row>
    <row r="5" spans="1:11">
      <c r="J5" s="9" t="s">
        <v>301</v>
      </c>
    </row>
    <row r="6" spans="1:11" s="408" customFormat="1" ht="22.15" customHeight="1">
      <c r="A6" s="1242" t="s">
        <v>4</v>
      </c>
      <c r="B6" s="1218">
        <v>2022</v>
      </c>
      <c r="C6" s="1219"/>
      <c r="D6" s="1220"/>
      <c r="E6" s="1218">
        <v>2023</v>
      </c>
      <c r="F6" s="1219"/>
      <c r="G6" s="1220"/>
      <c r="H6" s="1244" t="s">
        <v>403</v>
      </c>
      <c r="I6" s="1219"/>
      <c r="J6" s="1220"/>
    </row>
    <row r="7" spans="1:11" s="408" customFormat="1" ht="33" customHeight="1">
      <c r="A7" s="1245"/>
      <c r="B7" s="350" t="s">
        <v>380</v>
      </c>
      <c r="C7" s="350" t="s">
        <v>381</v>
      </c>
      <c r="D7" s="350" t="s">
        <v>106</v>
      </c>
      <c r="E7" s="350" t="s">
        <v>380</v>
      </c>
      <c r="F7" s="350" t="s">
        <v>381</v>
      </c>
      <c r="G7" s="350" t="s">
        <v>106</v>
      </c>
      <c r="H7" s="350" t="s">
        <v>380</v>
      </c>
      <c r="I7" s="350" t="s">
        <v>381</v>
      </c>
      <c r="J7" s="350" t="s">
        <v>106</v>
      </c>
    </row>
    <row r="8" spans="1:11" s="292" customFormat="1" ht="22.15" customHeight="1">
      <c r="A8" s="537" t="s">
        <v>417</v>
      </c>
      <c r="B8" s="538">
        <v>1224071</v>
      </c>
      <c r="C8" s="538">
        <v>399102</v>
      </c>
      <c r="D8" s="538">
        <v>1623173</v>
      </c>
      <c r="E8" s="538">
        <v>1202044</v>
      </c>
      <c r="F8" s="538">
        <v>415717</v>
      </c>
      <c r="G8" s="538">
        <v>1617761</v>
      </c>
      <c r="H8" s="657">
        <v>-1.8</v>
      </c>
      <c r="I8" s="657">
        <v>4.16</v>
      </c>
      <c r="J8" s="657">
        <v>-0.33</v>
      </c>
      <c r="K8" s="408"/>
    </row>
    <row r="9" spans="1:11" s="292" customFormat="1" ht="22.15" customHeight="1">
      <c r="A9" s="540" t="s">
        <v>387</v>
      </c>
      <c r="B9" s="541">
        <v>92.37</v>
      </c>
      <c r="C9" s="541">
        <v>66.17</v>
      </c>
      <c r="D9" s="541">
        <v>84.18</v>
      </c>
      <c r="E9" s="541">
        <v>92.58</v>
      </c>
      <c r="F9" s="541">
        <v>67</v>
      </c>
      <c r="G9" s="541">
        <v>84.31</v>
      </c>
      <c r="H9" s="542" t="s">
        <v>609</v>
      </c>
      <c r="I9" s="542" t="s">
        <v>609</v>
      </c>
      <c r="J9" s="542" t="s">
        <v>609</v>
      </c>
      <c r="K9" s="408"/>
    </row>
    <row r="10" spans="1:11" s="292" customFormat="1" ht="22.15" customHeight="1">
      <c r="A10" s="540" t="s">
        <v>418</v>
      </c>
      <c r="B10" s="538">
        <v>2708.93</v>
      </c>
      <c r="C10" s="538">
        <v>1006.39</v>
      </c>
      <c r="D10" s="538">
        <v>3715.32</v>
      </c>
      <c r="E10" s="538">
        <v>2768.53</v>
      </c>
      <c r="F10" s="538">
        <v>1111.8900000000001</v>
      </c>
      <c r="G10" s="538">
        <v>3880.42</v>
      </c>
      <c r="H10" s="539">
        <v>2.2000000000000002</v>
      </c>
      <c r="I10" s="539">
        <v>10.48</v>
      </c>
      <c r="J10" s="539">
        <v>4.4400000000000004</v>
      </c>
      <c r="K10" s="408"/>
    </row>
    <row r="11" spans="1:11" s="292" customFormat="1" ht="22.15" customHeight="1">
      <c r="A11" s="540" t="s">
        <v>389</v>
      </c>
      <c r="B11" s="541">
        <v>69.8</v>
      </c>
      <c r="C11" s="541">
        <v>18.45</v>
      </c>
      <c r="D11" s="541">
        <v>39.799999999999997</v>
      </c>
      <c r="E11" s="541">
        <v>71.099999999999994</v>
      </c>
      <c r="F11" s="541">
        <v>20.32</v>
      </c>
      <c r="G11" s="541">
        <v>41.43</v>
      </c>
      <c r="H11" s="542" t="s">
        <v>609</v>
      </c>
      <c r="I11" s="542" t="s">
        <v>609</v>
      </c>
      <c r="J11" s="542" t="s">
        <v>609</v>
      </c>
      <c r="K11" s="408"/>
    </row>
    <row r="12" spans="1:11" s="292" customFormat="1" ht="22.15" customHeight="1">
      <c r="A12" s="540" t="s">
        <v>419</v>
      </c>
      <c r="B12" s="538">
        <v>2213.0500000000002</v>
      </c>
      <c r="C12" s="538">
        <v>2521.63</v>
      </c>
      <c r="D12" s="538">
        <v>2288.92</v>
      </c>
      <c r="E12" s="538">
        <v>2303.19</v>
      </c>
      <c r="F12" s="538">
        <v>2674.62</v>
      </c>
      <c r="G12" s="538">
        <v>2398.63</v>
      </c>
      <c r="H12" s="539">
        <v>4.07</v>
      </c>
      <c r="I12" s="539">
        <v>6.07</v>
      </c>
      <c r="J12" s="539">
        <v>4.79</v>
      </c>
      <c r="K12" s="408"/>
    </row>
    <row r="13" spans="1:11" s="292" customFormat="1" ht="22.15" customHeight="1">
      <c r="A13" s="540" t="s">
        <v>420</v>
      </c>
      <c r="B13" s="541">
        <v>0.76</v>
      </c>
      <c r="C13" s="541">
        <v>0.28000000000000003</v>
      </c>
      <c r="D13" s="541">
        <v>0.47</v>
      </c>
      <c r="E13" s="541">
        <v>0.77</v>
      </c>
      <c r="F13" s="541">
        <v>0.3</v>
      </c>
      <c r="G13" s="541">
        <v>0.49</v>
      </c>
      <c r="H13" s="539">
        <v>1.64</v>
      </c>
      <c r="I13" s="539">
        <v>8.74</v>
      </c>
      <c r="J13" s="539">
        <v>3.93</v>
      </c>
      <c r="K13" s="408"/>
    </row>
    <row r="14" spans="1:11" s="292" customFormat="1" ht="22.15" customHeight="1">
      <c r="A14" s="540" t="s">
        <v>421</v>
      </c>
      <c r="B14" s="538">
        <v>338634</v>
      </c>
      <c r="C14" s="538">
        <v>194609</v>
      </c>
      <c r="D14" s="538">
        <v>533243</v>
      </c>
      <c r="E14" s="538">
        <v>351817</v>
      </c>
      <c r="F14" s="538">
        <v>196588</v>
      </c>
      <c r="G14" s="538">
        <v>548405</v>
      </c>
      <c r="H14" s="539">
        <v>3.89</v>
      </c>
      <c r="I14" s="539">
        <v>1.02</v>
      </c>
      <c r="J14" s="539">
        <v>2.84</v>
      </c>
      <c r="K14" s="408"/>
    </row>
    <row r="15" spans="1:11" s="292" customFormat="1" ht="22.15" customHeight="1">
      <c r="A15" s="540" t="s">
        <v>422</v>
      </c>
      <c r="B15" s="541">
        <v>68.8</v>
      </c>
      <c r="C15" s="541">
        <v>46.29</v>
      </c>
      <c r="D15" s="541">
        <v>58.43</v>
      </c>
      <c r="E15" s="541">
        <v>70.64</v>
      </c>
      <c r="F15" s="541">
        <v>47.47</v>
      </c>
      <c r="G15" s="541">
        <v>60.12</v>
      </c>
      <c r="H15" s="542" t="s">
        <v>609</v>
      </c>
      <c r="I15" s="542" t="s">
        <v>609</v>
      </c>
      <c r="J15" s="542" t="s">
        <v>609</v>
      </c>
      <c r="K15" s="408"/>
    </row>
    <row r="16" spans="1:11" s="292" customFormat="1" ht="22.15" customHeight="1">
      <c r="A16" s="540" t="s">
        <v>423</v>
      </c>
      <c r="B16" s="538">
        <v>941.1</v>
      </c>
      <c r="C16" s="538">
        <v>1361.47</v>
      </c>
      <c r="D16" s="538">
        <v>2302.5700000000002</v>
      </c>
      <c r="E16" s="538">
        <v>1013.05</v>
      </c>
      <c r="F16" s="538">
        <v>1396.11</v>
      </c>
      <c r="G16" s="538">
        <v>2409.16</v>
      </c>
      <c r="H16" s="539">
        <v>7.65</v>
      </c>
      <c r="I16" s="539">
        <v>2.54</v>
      </c>
      <c r="J16" s="539">
        <v>4.63</v>
      </c>
      <c r="K16" s="408"/>
    </row>
    <row r="17" spans="1:11" s="292" customFormat="1" ht="22.15" customHeight="1">
      <c r="A17" s="540" t="s">
        <v>424</v>
      </c>
      <c r="B17" s="541">
        <v>18.96</v>
      </c>
      <c r="C17" s="541">
        <v>12.4</v>
      </c>
      <c r="D17" s="541">
        <v>14.44</v>
      </c>
      <c r="E17" s="541">
        <v>20.37</v>
      </c>
      <c r="F17" s="541">
        <v>12.84</v>
      </c>
      <c r="G17" s="541">
        <v>15.2</v>
      </c>
      <c r="H17" s="542" t="s">
        <v>609</v>
      </c>
      <c r="I17" s="542" t="s">
        <v>609</v>
      </c>
      <c r="J17" s="542" t="s">
        <v>609</v>
      </c>
      <c r="K17" s="408"/>
    </row>
    <row r="18" spans="1:11" s="292" customFormat="1" ht="22.15" customHeight="1">
      <c r="A18" s="540" t="s">
        <v>425</v>
      </c>
      <c r="B18" s="538">
        <v>2779.11</v>
      </c>
      <c r="C18" s="538">
        <v>6995.93</v>
      </c>
      <c r="D18" s="538">
        <v>4318.05</v>
      </c>
      <c r="E18" s="538">
        <v>2879.48</v>
      </c>
      <c r="F18" s="538">
        <v>7101.7</v>
      </c>
      <c r="G18" s="538">
        <v>4393.03</v>
      </c>
      <c r="H18" s="539">
        <v>3.61</v>
      </c>
      <c r="I18" s="539">
        <v>1.51</v>
      </c>
      <c r="J18" s="539">
        <v>1.74</v>
      </c>
      <c r="K18" s="408"/>
    </row>
    <row r="19" spans="1:11" s="292" customFormat="1" ht="22.15" customHeight="1">
      <c r="A19" s="543" t="s">
        <v>426</v>
      </c>
      <c r="B19" s="544">
        <v>0.28000000000000003</v>
      </c>
      <c r="C19" s="544">
        <v>0.27</v>
      </c>
      <c r="D19" s="544">
        <v>0.25</v>
      </c>
      <c r="E19" s="544">
        <v>0.28999999999999998</v>
      </c>
      <c r="F19" s="544">
        <v>0.27</v>
      </c>
      <c r="G19" s="544">
        <v>0.25</v>
      </c>
      <c r="H19" s="545">
        <v>4.6399999999999997</v>
      </c>
      <c r="I19" s="545">
        <v>0.9</v>
      </c>
      <c r="J19" s="545">
        <v>2.2599999999999998</v>
      </c>
      <c r="K19" s="408"/>
    </row>
    <row r="20" spans="1:11">
      <c r="A20" s="336" t="s">
        <v>427</v>
      </c>
      <c r="K20" s="408"/>
    </row>
    <row r="21" spans="1:11">
      <c r="A21" s="231" t="s">
        <v>428</v>
      </c>
    </row>
    <row r="22" spans="1:11" ht="13.5" customHeight="1">
      <c r="A22" s="1241" t="s">
        <v>400</v>
      </c>
      <c r="B22" s="1241"/>
      <c r="C22" s="1241"/>
      <c r="D22" s="1241"/>
      <c r="E22" s="1241"/>
      <c r="F22" s="1241"/>
      <c r="G22" s="1241"/>
      <c r="H22" s="1241"/>
      <c r="I22" s="1241"/>
      <c r="J22" s="1241"/>
    </row>
  </sheetData>
  <mergeCells count="7">
    <mergeCell ref="A22:J22"/>
    <mergeCell ref="A1:J1"/>
    <mergeCell ref="A3:J3"/>
    <mergeCell ref="A6:A7"/>
    <mergeCell ref="B6:D6"/>
    <mergeCell ref="E6:G6"/>
    <mergeCell ref="H6:J6"/>
  </mergeCells>
  <printOptions horizontalCentered="1"/>
  <pageMargins left="0.23622047244094491" right="0.23622047244094491" top="0.98425196850393704" bottom="0.98425196850393704" header="0.51181102362204722" footer="0.51181102362204722"/>
  <pageSetup paperSize="9" scale="99" orientation="landscape" horizontalDpi="4294967294" verticalDpi="4294967294" r:id="rId1"/>
  <headerFooter alignWithMargins="0"/>
  <legacyDrawingHF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7"/>
  <dimension ref="A1:N143"/>
  <sheetViews>
    <sheetView showGridLines="0" zoomScaleNormal="100" workbookViewId="0">
      <pane xSplit="2" ySplit="7" topLeftCell="C115" activePane="bottomRight" state="frozen"/>
      <selection activeCell="A3" sqref="A3"/>
      <selection pane="topRight" activeCell="A3" sqref="A3"/>
      <selection pane="bottomLeft" activeCell="A3" sqref="A3"/>
      <selection pane="bottomRight" activeCell="R145" sqref="R145"/>
    </sheetView>
  </sheetViews>
  <sheetFormatPr defaultColWidth="9.26953125" defaultRowHeight="13"/>
  <cols>
    <col min="1" max="1" width="4.7265625" style="182" customWidth="1"/>
    <col min="2" max="2" width="17.7265625" style="182" customWidth="1"/>
    <col min="3" max="12" width="7.26953125" style="182" customWidth="1"/>
    <col min="13" max="13" width="7.7265625" style="349" customWidth="1"/>
    <col min="14" max="14" width="9.26953125" style="31"/>
    <col min="15" max="16384" width="9.26953125" style="1"/>
  </cols>
  <sheetData>
    <row r="1" spans="1:13" ht="12.75" customHeight="1">
      <c r="A1" s="1047" t="s">
        <v>429</v>
      </c>
      <c r="B1" s="1047"/>
      <c r="C1" s="1047"/>
      <c r="D1" s="1047"/>
      <c r="E1" s="1047"/>
      <c r="F1" s="1047"/>
      <c r="G1" s="1047"/>
      <c r="H1" s="1047"/>
      <c r="I1" s="1047"/>
      <c r="J1" s="1047"/>
      <c r="K1" s="1047"/>
      <c r="L1" s="1047"/>
      <c r="M1" s="1047"/>
    </row>
    <row r="2" spans="1:13">
      <c r="A2" s="548"/>
    </row>
    <row r="3" spans="1:13" ht="55.5" customHeight="1">
      <c r="A3" s="1171" t="s">
        <v>430</v>
      </c>
      <c r="B3" s="1047"/>
      <c r="C3" s="1047"/>
      <c r="D3" s="1047"/>
      <c r="E3" s="1047"/>
      <c r="F3" s="1047"/>
      <c r="G3" s="1047"/>
      <c r="H3" s="1047"/>
      <c r="I3" s="1047"/>
      <c r="J3" s="1047"/>
      <c r="K3" s="1047"/>
      <c r="L3" s="1047"/>
      <c r="M3" s="1047"/>
    </row>
    <row r="4" spans="1:13" ht="5.25" customHeight="1">
      <c r="A4" s="481"/>
      <c r="B4" s="481"/>
      <c r="C4" s="481"/>
      <c r="D4" s="481"/>
      <c r="E4" s="481"/>
      <c r="F4" s="481"/>
      <c r="G4" s="481"/>
      <c r="H4" s="481"/>
      <c r="I4" s="481"/>
      <c r="J4" s="481"/>
      <c r="K4" s="481"/>
      <c r="L4" s="481"/>
      <c r="M4" s="481"/>
    </row>
    <row r="5" spans="1:13" ht="12.5">
      <c r="M5" s="9" t="s">
        <v>301</v>
      </c>
    </row>
    <row r="6" spans="1:13" ht="18" customHeight="1">
      <c r="A6" s="1251" t="s">
        <v>4</v>
      </c>
      <c r="B6" s="1259"/>
      <c r="C6" s="1247" t="s">
        <v>431</v>
      </c>
      <c r="D6" s="1247">
        <v>7</v>
      </c>
      <c r="E6" s="1247">
        <v>6</v>
      </c>
      <c r="F6" s="1247">
        <v>5</v>
      </c>
      <c r="G6" s="1247">
        <v>4</v>
      </c>
      <c r="H6" s="1247">
        <v>3</v>
      </c>
      <c r="I6" s="1247">
        <v>2</v>
      </c>
      <c r="J6" s="1247">
        <v>1</v>
      </c>
      <c r="K6" s="1247" t="s">
        <v>432</v>
      </c>
      <c r="L6" s="1247">
        <v>0</v>
      </c>
      <c r="M6" s="1247" t="s">
        <v>433</v>
      </c>
    </row>
    <row r="7" spans="1:13" ht="18" customHeight="1">
      <c r="A7" s="1260"/>
      <c r="B7" s="1261"/>
      <c r="C7" s="1262"/>
      <c r="D7" s="1262"/>
      <c r="E7" s="1262"/>
      <c r="F7" s="1262"/>
      <c r="G7" s="1262"/>
      <c r="H7" s="1262"/>
      <c r="I7" s="1262"/>
      <c r="J7" s="1262"/>
      <c r="K7" s="1262"/>
      <c r="L7" s="1262"/>
      <c r="M7" s="1262"/>
    </row>
    <row r="8" spans="1:13" s="31" customFormat="1" ht="12.5">
      <c r="A8" s="1263">
        <v>2018</v>
      </c>
      <c r="B8" s="549" t="s">
        <v>511</v>
      </c>
      <c r="C8" s="561">
        <v>11418</v>
      </c>
      <c r="D8" s="561">
        <v>4312</v>
      </c>
      <c r="E8" s="561">
        <v>6194</v>
      </c>
      <c r="F8" s="561">
        <v>8315</v>
      </c>
      <c r="G8" s="561">
        <v>11612</v>
      </c>
      <c r="H8" s="561">
        <v>14954</v>
      </c>
      <c r="I8" s="561">
        <v>14522</v>
      </c>
      <c r="J8" s="561">
        <v>8257</v>
      </c>
      <c r="K8" s="562">
        <v>79584</v>
      </c>
      <c r="L8" s="561">
        <v>1870</v>
      </c>
      <c r="M8" s="562">
        <v>81454</v>
      </c>
    </row>
    <row r="9" spans="1:13" s="31" customFormat="1" ht="12.5">
      <c r="A9" s="1249"/>
      <c r="B9" s="474" t="s">
        <v>512</v>
      </c>
      <c r="C9" s="563">
        <v>-13.8</v>
      </c>
      <c r="D9" s="563">
        <v>-17.2</v>
      </c>
      <c r="E9" s="563">
        <v>-15.5</v>
      </c>
      <c r="F9" s="563">
        <v>-18.2</v>
      </c>
      <c r="G9" s="563">
        <v>-11.4</v>
      </c>
      <c r="H9" s="563">
        <v>-11.3</v>
      </c>
      <c r="I9" s="563">
        <v>-10.3</v>
      </c>
      <c r="J9" s="563">
        <v>-6.4</v>
      </c>
      <c r="K9" s="564">
        <v>-12.5</v>
      </c>
      <c r="L9" s="563">
        <v>61.9</v>
      </c>
      <c r="M9" s="564">
        <v>-11.5</v>
      </c>
    </row>
    <row r="10" spans="1:13" s="31" customFormat="1" ht="12.5">
      <c r="A10" s="1249"/>
      <c r="B10" s="550" t="s">
        <v>387</v>
      </c>
      <c r="C10" s="563">
        <v>30.9</v>
      </c>
      <c r="D10" s="563">
        <v>36.700000000000003</v>
      </c>
      <c r="E10" s="563">
        <v>40.799999999999997</v>
      </c>
      <c r="F10" s="563">
        <v>42.5</v>
      </c>
      <c r="G10" s="563">
        <v>43.7</v>
      </c>
      <c r="H10" s="563">
        <v>36</v>
      </c>
      <c r="I10" s="563">
        <v>16.399999999999999</v>
      </c>
      <c r="J10" s="563">
        <v>1.5</v>
      </c>
      <c r="K10" s="564">
        <v>9.9</v>
      </c>
      <c r="L10" s="563">
        <v>0.1</v>
      </c>
      <c r="M10" s="564">
        <v>3.4</v>
      </c>
    </row>
    <row r="11" spans="1:13" s="31" customFormat="1" ht="12.5">
      <c r="A11" s="1249"/>
      <c r="B11" s="550" t="s">
        <v>434</v>
      </c>
      <c r="C11" s="435">
        <v>430</v>
      </c>
      <c r="D11" s="435">
        <v>123</v>
      </c>
      <c r="E11" s="435">
        <v>129</v>
      </c>
      <c r="F11" s="435">
        <v>154</v>
      </c>
      <c r="G11" s="435">
        <v>179</v>
      </c>
      <c r="H11" s="435">
        <v>207</v>
      </c>
      <c r="I11" s="435">
        <v>217</v>
      </c>
      <c r="J11" s="435">
        <v>145</v>
      </c>
      <c r="K11" s="436">
        <v>1585</v>
      </c>
      <c r="L11" s="435">
        <v>20</v>
      </c>
      <c r="M11" s="436">
        <v>1605</v>
      </c>
    </row>
    <row r="12" spans="1:13" s="31" customFormat="1" ht="12.5">
      <c r="A12" s="1249"/>
      <c r="B12" s="474" t="s">
        <v>512</v>
      </c>
      <c r="C12" s="563">
        <v>-8.1999999999999993</v>
      </c>
      <c r="D12" s="563">
        <v>-8.1999999999999993</v>
      </c>
      <c r="E12" s="563">
        <v>-23.5</v>
      </c>
      <c r="F12" s="563">
        <v>-17.899999999999999</v>
      </c>
      <c r="G12" s="563">
        <v>-7.5</v>
      </c>
      <c r="H12" s="563">
        <v>-4.2</v>
      </c>
      <c r="I12" s="563">
        <v>-8</v>
      </c>
      <c r="J12" s="563">
        <v>-17</v>
      </c>
      <c r="K12" s="564">
        <v>-10.9</v>
      </c>
      <c r="L12" s="563">
        <v>17.8</v>
      </c>
      <c r="M12" s="564">
        <v>-10.7</v>
      </c>
    </row>
    <row r="13" spans="1:13" s="31" customFormat="1" ht="12.5">
      <c r="A13" s="1249"/>
      <c r="B13" s="550" t="s">
        <v>389</v>
      </c>
      <c r="C13" s="563">
        <v>69</v>
      </c>
      <c r="D13" s="563">
        <v>71</v>
      </c>
      <c r="E13" s="563">
        <v>67.3</v>
      </c>
      <c r="F13" s="563">
        <v>63.9</v>
      </c>
      <c r="G13" s="563">
        <v>55.1</v>
      </c>
      <c r="H13" s="563">
        <v>37.4</v>
      </c>
      <c r="I13" s="563">
        <v>16.899999999999999</v>
      </c>
      <c r="J13" s="563">
        <v>4.4000000000000004</v>
      </c>
      <c r="K13" s="564">
        <v>23.6</v>
      </c>
      <c r="L13" s="563">
        <v>0.5</v>
      </c>
      <c r="M13" s="564">
        <v>14.9</v>
      </c>
    </row>
    <row r="14" spans="1:13" s="31" customFormat="1" ht="12.5">
      <c r="A14" s="1249"/>
      <c r="B14" s="550" t="s">
        <v>435</v>
      </c>
      <c r="C14" s="435">
        <v>37699</v>
      </c>
      <c r="D14" s="435">
        <v>28570</v>
      </c>
      <c r="E14" s="435">
        <v>20831</v>
      </c>
      <c r="F14" s="435">
        <v>18495</v>
      </c>
      <c r="G14" s="435">
        <v>15390</v>
      </c>
      <c r="H14" s="435">
        <v>13852</v>
      </c>
      <c r="I14" s="435">
        <v>14958</v>
      </c>
      <c r="J14" s="435">
        <v>17604</v>
      </c>
      <c r="K14" s="436">
        <v>19915</v>
      </c>
      <c r="L14" s="435">
        <v>10608</v>
      </c>
      <c r="M14" s="436">
        <v>19701</v>
      </c>
    </row>
    <row r="15" spans="1:13" s="31" customFormat="1" ht="22">
      <c r="A15" s="1249"/>
      <c r="B15" s="474" t="s">
        <v>436</v>
      </c>
      <c r="C15" s="563">
        <v>2.2000000000000002</v>
      </c>
      <c r="D15" s="563">
        <v>1.9</v>
      </c>
      <c r="E15" s="563">
        <v>1.7</v>
      </c>
      <c r="F15" s="563">
        <v>1.5</v>
      </c>
      <c r="G15" s="563">
        <v>1.3</v>
      </c>
      <c r="H15" s="563">
        <v>1</v>
      </c>
      <c r="I15" s="563">
        <v>1</v>
      </c>
      <c r="J15" s="563">
        <v>3</v>
      </c>
      <c r="K15" s="564">
        <v>2.4</v>
      </c>
      <c r="L15" s="563">
        <v>4.0999999999999996</v>
      </c>
      <c r="M15" s="564">
        <v>4.4000000000000004</v>
      </c>
    </row>
    <row r="16" spans="1:13" s="31" customFormat="1" ht="12.5">
      <c r="A16" s="1249"/>
      <c r="B16" s="551" t="s">
        <v>512</v>
      </c>
      <c r="C16" s="563">
        <v>6.5</v>
      </c>
      <c r="D16" s="563">
        <v>10.8</v>
      </c>
      <c r="E16" s="563">
        <v>-9.6</v>
      </c>
      <c r="F16" s="563">
        <v>0.4</v>
      </c>
      <c r="G16" s="563">
        <v>4.3</v>
      </c>
      <c r="H16" s="563">
        <v>8.1</v>
      </c>
      <c r="I16" s="563">
        <v>2.6</v>
      </c>
      <c r="J16" s="563">
        <v>-11.4</v>
      </c>
      <c r="K16" s="564">
        <v>1.7</v>
      </c>
      <c r="L16" s="563">
        <v>-27.2</v>
      </c>
      <c r="M16" s="564">
        <v>1</v>
      </c>
    </row>
    <row r="17" spans="1:13" s="31" customFormat="1" ht="12.5">
      <c r="A17" s="1249"/>
      <c r="B17" s="550" t="s">
        <v>513</v>
      </c>
      <c r="C17" s="435">
        <v>26730</v>
      </c>
      <c r="D17" s="435">
        <v>9754</v>
      </c>
      <c r="E17" s="435">
        <v>13433</v>
      </c>
      <c r="F17" s="435">
        <v>18717</v>
      </c>
      <c r="G17" s="435">
        <v>26935</v>
      </c>
      <c r="H17" s="435">
        <v>37022</v>
      </c>
      <c r="I17" s="435">
        <v>45378</v>
      </c>
      <c r="J17" s="435">
        <v>41354</v>
      </c>
      <c r="K17" s="436">
        <v>219321</v>
      </c>
      <c r="L17" s="435">
        <v>9439</v>
      </c>
      <c r="M17" s="436">
        <v>228760</v>
      </c>
    </row>
    <row r="18" spans="1:13" s="31" customFormat="1" ht="12.5">
      <c r="A18" s="1249"/>
      <c r="B18" s="474" t="s">
        <v>512</v>
      </c>
      <c r="C18" s="563">
        <v>-4.5999999999999996</v>
      </c>
      <c r="D18" s="563">
        <v>-10.5</v>
      </c>
      <c r="E18" s="563">
        <v>-6</v>
      </c>
      <c r="F18" s="563">
        <v>-5.2</v>
      </c>
      <c r="G18" s="563">
        <v>-3</v>
      </c>
      <c r="H18" s="563">
        <v>-4.5999999999999996</v>
      </c>
      <c r="I18" s="563">
        <v>-7.1</v>
      </c>
      <c r="J18" s="563">
        <v>-6.8</v>
      </c>
      <c r="K18" s="564">
        <v>-5.8</v>
      </c>
      <c r="L18" s="563">
        <v>-11.6</v>
      </c>
      <c r="M18" s="564">
        <v>-6</v>
      </c>
    </row>
    <row r="19" spans="1:13" s="31" customFormat="1" ht="12.5">
      <c r="A19" s="1249"/>
      <c r="B19" s="550" t="s">
        <v>393</v>
      </c>
      <c r="C19" s="563">
        <v>44.5</v>
      </c>
      <c r="D19" s="563">
        <v>48.8</v>
      </c>
      <c r="E19" s="563">
        <v>52.6</v>
      </c>
      <c r="F19" s="563">
        <v>54.8</v>
      </c>
      <c r="G19" s="563">
        <v>54.7</v>
      </c>
      <c r="H19" s="563">
        <v>53</v>
      </c>
      <c r="I19" s="563">
        <v>44.2</v>
      </c>
      <c r="J19" s="563">
        <v>24.9</v>
      </c>
      <c r="K19" s="564">
        <v>41.6</v>
      </c>
      <c r="L19" s="563">
        <v>1.7</v>
      </c>
      <c r="M19" s="564">
        <v>21.3</v>
      </c>
    </row>
    <row r="20" spans="1:13" s="31" customFormat="1" ht="12.5">
      <c r="A20" s="1249"/>
      <c r="B20" s="550" t="s">
        <v>437</v>
      </c>
      <c r="C20" s="435">
        <v>1394</v>
      </c>
      <c r="D20" s="435">
        <v>391</v>
      </c>
      <c r="E20" s="435">
        <v>478</v>
      </c>
      <c r="F20" s="435">
        <v>617</v>
      </c>
      <c r="G20" s="435">
        <v>719</v>
      </c>
      <c r="H20" s="435">
        <v>775</v>
      </c>
      <c r="I20" s="435">
        <v>754</v>
      </c>
      <c r="J20" s="435">
        <v>471</v>
      </c>
      <c r="K20" s="436">
        <v>5599</v>
      </c>
      <c r="L20" s="435">
        <v>84</v>
      </c>
      <c r="M20" s="436">
        <v>5683</v>
      </c>
    </row>
    <row r="21" spans="1:13" s="31" customFormat="1" ht="12.5">
      <c r="A21" s="1249"/>
      <c r="B21" s="474" t="s">
        <v>512</v>
      </c>
      <c r="C21" s="563">
        <v>-8.1</v>
      </c>
      <c r="D21" s="563">
        <v>-7.7</v>
      </c>
      <c r="E21" s="563">
        <v>-10</v>
      </c>
      <c r="F21" s="563">
        <v>-3</v>
      </c>
      <c r="G21" s="563">
        <v>-9.6</v>
      </c>
      <c r="H21" s="563">
        <v>-11</v>
      </c>
      <c r="I21" s="563">
        <v>-7.7</v>
      </c>
      <c r="J21" s="563">
        <v>-13</v>
      </c>
      <c r="K21" s="564">
        <v>-8.6999999999999993</v>
      </c>
      <c r="L21" s="563">
        <v>-24.6</v>
      </c>
      <c r="M21" s="564">
        <v>-9</v>
      </c>
    </row>
    <row r="22" spans="1:13" s="31" customFormat="1" ht="12.5">
      <c r="A22" s="1249"/>
      <c r="B22" s="550" t="s">
        <v>395</v>
      </c>
      <c r="C22" s="565">
        <v>64.8</v>
      </c>
      <c r="D22" s="565">
        <v>65</v>
      </c>
      <c r="E22" s="565">
        <v>62.7</v>
      </c>
      <c r="F22" s="565">
        <v>60.2</v>
      </c>
      <c r="G22" s="565">
        <v>55.9</v>
      </c>
      <c r="H22" s="565">
        <v>48.5</v>
      </c>
      <c r="I22" s="565">
        <v>35.200000000000003</v>
      </c>
      <c r="J22" s="565">
        <v>14.8</v>
      </c>
      <c r="K22" s="566">
        <v>43.9</v>
      </c>
      <c r="L22" s="565">
        <v>1.6</v>
      </c>
      <c r="M22" s="566">
        <v>31.6</v>
      </c>
    </row>
    <row r="23" spans="1:13" s="31" customFormat="1" ht="12.5">
      <c r="A23" s="1249"/>
      <c r="B23" s="550" t="s">
        <v>514</v>
      </c>
      <c r="C23" s="435">
        <v>52153</v>
      </c>
      <c r="D23" s="435">
        <v>40078</v>
      </c>
      <c r="E23" s="435">
        <v>35608</v>
      </c>
      <c r="F23" s="435">
        <v>32954</v>
      </c>
      <c r="G23" s="435">
        <v>26708</v>
      </c>
      <c r="H23" s="435">
        <v>20936</v>
      </c>
      <c r="I23" s="435">
        <v>16613</v>
      </c>
      <c r="J23" s="435">
        <v>11386</v>
      </c>
      <c r="K23" s="436">
        <v>25530</v>
      </c>
      <c r="L23" s="435">
        <v>8914.4</v>
      </c>
      <c r="M23" s="436">
        <v>24845</v>
      </c>
    </row>
    <row r="24" spans="1:13" s="31" customFormat="1" ht="12.5">
      <c r="A24" s="1249"/>
      <c r="B24" s="474" t="s">
        <v>512</v>
      </c>
      <c r="C24" s="563">
        <v>-3.7</v>
      </c>
      <c r="D24" s="563">
        <v>3.1</v>
      </c>
      <c r="E24" s="563">
        <v>-4.2</v>
      </c>
      <c r="F24" s="563">
        <v>2.2999999999999998</v>
      </c>
      <c r="G24" s="563">
        <v>-6.8</v>
      </c>
      <c r="H24" s="563">
        <v>-6.7</v>
      </c>
      <c r="I24" s="563">
        <v>-0.7</v>
      </c>
      <c r="J24" s="563">
        <v>-6.7</v>
      </c>
      <c r="K24" s="564">
        <v>-3.1</v>
      </c>
      <c r="L24" s="563">
        <v>-14.6</v>
      </c>
      <c r="M24" s="564">
        <v>-3.1</v>
      </c>
    </row>
    <row r="25" spans="1:13" s="31" customFormat="1" ht="12.5">
      <c r="A25" s="1250"/>
      <c r="B25" s="552" t="s">
        <v>515</v>
      </c>
      <c r="C25" s="567">
        <v>1.5</v>
      </c>
      <c r="D25" s="567">
        <v>1.3</v>
      </c>
      <c r="E25" s="567">
        <v>1.2</v>
      </c>
      <c r="F25" s="567">
        <v>1.1000000000000001</v>
      </c>
      <c r="G25" s="567">
        <v>1</v>
      </c>
      <c r="H25" s="567">
        <v>0.9</v>
      </c>
      <c r="I25" s="567">
        <v>0.8</v>
      </c>
      <c r="J25" s="567">
        <v>0.6</v>
      </c>
      <c r="K25" s="568">
        <v>1.1000000000000001</v>
      </c>
      <c r="L25" s="567">
        <v>0.9</v>
      </c>
      <c r="M25" s="568">
        <v>1.5</v>
      </c>
    </row>
    <row r="26" spans="1:13" s="31" customFormat="1">
      <c r="A26" s="553"/>
      <c r="B26" s="554"/>
      <c r="C26" s="555"/>
      <c r="D26" s="555"/>
      <c r="E26" s="555"/>
      <c r="F26" s="555"/>
      <c r="G26" s="555"/>
      <c r="H26" s="555"/>
      <c r="I26" s="555"/>
      <c r="J26" s="555"/>
      <c r="K26" s="556"/>
      <c r="L26" s="555"/>
      <c r="M26" s="557" t="s">
        <v>438</v>
      </c>
    </row>
    <row r="27" spans="1:13" s="31" customFormat="1" ht="12.75" customHeight="1">
      <c r="A27" s="1047" t="s">
        <v>429</v>
      </c>
      <c r="B27" s="1047"/>
      <c r="C27" s="1047"/>
      <c r="D27" s="1047"/>
      <c r="E27" s="1047"/>
      <c r="F27" s="1047"/>
      <c r="G27" s="1047"/>
      <c r="H27" s="1047"/>
      <c r="I27" s="1047"/>
      <c r="J27" s="1047"/>
      <c r="K27" s="1047"/>
      <c r="L27" s="1047"/>
      <c r="M27" s="1047"/>
    </row>
    <row r="28" spans="1:13" s="31" customFormat="1">
      <c r="A28" s="548"/>
      <c r="B28" s="182"/>
      <c r="C28" s="182"/>
      <c r="D28" s="182"/>
      <c r="E28" s="182"/>
      <c r="F28" s="182"/>
      <c r="G28" s="182"/>
      <c r="H28" s="182"/>
      <c r="I28" s="182"/>
      <c r="J28" s="182"/>
      <c r="K28" s="182"/>
      <c r="L28" s="182"/>
      <c r="M28" s="349"/>
    </row>
    <row r="29" spans="1:13" s="31" customFormat="1" ht="44.25" customHeight="1">
      <c r="A29" s="1171" t="s">
        <v>439</v>
      </c>
      <c r="B29" s="1047"/>
      <c r="C29" s="1047"/>
      <c r="D29" s="1047"/>
      <c r="E29" s="1047"/>
      <c r="F29" s="1047"/>
      <c r="G29" s="1047"/>
      <c r="H29" s="1047"/>
      <c r="I29" s="1047"/>
      <c r="J29" s="1047"/>
      <c r="K29" s="1047"/>
      <c r="L29" s="1047"/>
      <c r="M29" s="1047"/>
    </row>
    <row r="30" spans="1:13" s="31" customFormat="1">
      <c r="A30" s="481"/>
      <c r="B30" s="481"/>
      <c r="C30" s="481"/>
      <c r="D30" s="481"/>
      <c r="E30" s="481"/>
      <c r="F30" s="481"/>
      <c r="G30" s="481"/>
      <c r="H30" s="481"/>
      <c r="I30" s="481"/>
      <c r="J30" s="481"/>
      <c r="K30" s="481"/>
      <c r="L30" s="481"/>
      <c r="M30" s="481"/>
    </row>
    <row r="31" spans="1:13" s="31" customFormat="1" ht="12.5">
      <c r="A31" s="182"/>
      <c r="B31" s="182"/>
      <c r="C31" s="182"/>
      <c r="D31" s="182"/>
      <c r="E31" s="182"/>
      <c r="F31" s="182"/>
      <c r="G31" s="182"/>
      <c r="H31" s="182"/>
      <c r="I31" s="182"/>
      <c r="J31" s="182"/>
      <c r="K31" s="182"/>
      <c r="L31" s="182"/>
      <c r="M31" s="9" t="s">
        <v>301</v>
      </c>
    </row>
    <row r="32" spans="1:13" s="31" customFormat="1" ht="18" customHeight="1">
      <c r="A32" s="1251" t="s">
        <v>4</v>
      </c>
      <c r="B32" s="1252"/>
      <c r="C32" s="1257" t="s">
        <v>431</v>
      </c>
      <c r="D32" s="1247">
        <v>7</v>
      </c>
      <c r="E32" s="1247">
        <v>6</v>
      </c>
      <c r="F32" s="1247">
        <v>5</v>
      </c>
      <c r="G32" s="1247">
        <v>4</v>
      </c>
      <c r="H32" s="1247">
        <v>3</v>
      </c>
      <c r="I32" s="1247">
        <v>2</v>
      </c>
      <c r="J32" s="1247">
        <v>1</v>
      </c>
      <c r="K32" s="1247" t="s">
        <v>432</v>
      </c>
      <c r="L32" s="1247">
        <v>0</v>
      </c>
      <c r="M32" s="1247" t="s">
        <v>433</v>
      </c>
    </row>
    <row r="33" spans="1:13" s="31" customFormat="1" ht="18" customHeight="1">
      <c r="A33" s="1253"/>
      <c r="B33" s="1254"/>
      <c r="C33" s="1258"/>
      <c r="D33" s="1248"/>
      <c r="E33" s="1248"/>
      <c r="F33" s="1248"/>
      <c r="G33" s="1248"/>
      <c r="H33" s="1248"/>
      <c r="I33" s="1248"/>
      <c r="J33" s="1248"/>
      <c r="K33" s="1248"/>
      <c r="L33" s="1248"/>
      <c r="M33" s="1248"/>
    </row>
    <row r="34" spans="1:13" s="31" customFormat="1" ht="6" customHeight="1">
      <c r="A34" s="1255"/>
      <c r="B34" s="1256"/>
      <c r="C34" s="558"/>
      <c r="D34" s="559"/>
      <c r="E34" s="559"/>
      <c r="F34" s="559"/>
      <c r="G34" s="559"/>
      <c r="H34" s="559"/>
      <c r="I34" s="559"/>
      <c r="J34" s="559"/>
      <c r="K34" s="560"/>
      <c r="L34" s="559"/>
      <c r="M34" s="560"/>
    </row>
    <row r="35" spans="1:13" s="31" customFormat="1" ht="12.5">
      <c r="A35" s="1249">
        <v>2019</v>
      </c>
      <c r="B35" s="549" t="s">
        <v>511</v>
      </c>
      <c r="C35" s="561">
        <v>11155</v>
      </c>
      <c r="D35" s="561">
        <v>4035</v>
      </c>
      <c r="E35" s="561">
        <v>5420</v>
      </c>
      <c r="F35" s="561">
        <v>8244</v>
      </c>
      <c r="G35" s="561">
        <v>11339</v>
      </c>
      <c r="H35" s="561">
        <v>14657</v>
      </c>
      <c r="I35" s="561">
        <v>14251</v>
      </c>
      <c r="J35" s="561">
        <v>7271</v>
      </c>
      <c r="K35" s="562">
        <v>76372</v>
      </c>
      <c r="L35" s="561">
        <v>1144</v>
      </c>
      <c r="M35" s="562">
        <v>77516</v>
      </c>
    </row>
    <row r="36" spans="1:13" s="31" customFormat="1" ht="12.5">
      <c r="A36" s="1249"/>
      <c r="B36" s="474" t="s">
        <v>512</v>
      </c>
      <c r="C36" s="563">
        <v>-2.2999999999999998</v>
      </c>
      <c r="D36" s="563">
        <v>-6.4</v>
      </c>
      <c r="E36" s="563">
        <v>-12.5</v>
      </c>
      <c r="F36" s="563">
        <v>-0.9</v>
      </c>
      <c r="G36" s="563">
        <v>-2.4</v>
      </c>
      <c r="H36" s="563">
        <v>-2</v>
      </c>
      <c r="I36" s="563">
        <v>-1.9</v>
      </c>
      <c r="J36" s="563">
        <v>-11.9</v>
      </c>
      <c r="K36" s="564">
        <v>-4</v>
      </c>
      <c r="L36" s="563">
        <v>-38.799999999999997</v>
      </c>
      <c r="M36" s="564">
        <v>-4.8</v>
      </c>
    </row>
    <row r="37" spans="1:13" s="31" customFormat="1" ht="12.5">
      <c r="A37" s="1249"/>
      <c r="B37" s="550" t="s">
        <v>387</v>
      </c>
      <c r="C37" s="563">
        <v>36.299999999999997</v>
      </c>
      <c r="D37" s="563">
        <v>39.200000000000003</v>
      </c>
      <c r="E37" s="563">
        <v>39.4</v>
      </c>
      <c r="F37" s="563">
        <v>41.1</v>
      </c>
      <c r="G37" s="563">
        <v>41.6</v>
      </c>
      <c r="H37" s="563">
        <v>35</v>
      </c>
      <c r="I37" s="563">
        <v>16.600000000000001</v>
      </c>
      <c r="J37" s="563">
        <v>1.3</v>
      </c>
      <c r="K37" s="564">
        <v>9.9</v>
      </c>
      <c r="L37" s="563">
        <v>0.1</v>
      </c>
      <c r="M37" s="564">
        <v>3.3</v>
      </c>
    </row>
    <row r="38" spans="1:13" s="31" customFormat="1" ht="12.5">
      <c r="A38" s="1249"/>
      <c r="B38" s="550" t="s">
        <v>434</v>
      </c>
      <c r="C38" s="435">
        <v>388</v>
      </c>
      <c r="D38" s="435">
        <v>103</v>
      </c>
      <c r="E38" s="435">
        <v>123</v>
      </c>
      <c r="F38" s="435">
        <v>142</v>
      </c>
      <c r="G38" s="435">
        <v>169</v>
      </c>
      <c r="H38" s="435">
        <v>203</v>
      </c>
      <c r="I38" s="435">
        <v>223</v>
      </c>
      <c r="J38" s="435">
        <v>114</v>
      </c>
      <c r="K38" s="436">
        <v>1466</v>
      </c>
      <c r="L38" s="435">
        <v>13</v>
      </c>
      <c r="M38" s="436">
        <v>1480</v>
      </c>
    </row>
    <row r="39" spans="1:13" s="31" customFormat="1" ht="12.5">
      <c r="A39" s="1249"/>
      <c r="B39" s="474" t="s">
        <v>512</v>
      </c>
      <c r="C39" s="563">
        <v>-9.6999999999999993</v>
      </c>
      <c r="D39" s="563">
        <v>-16.2</v>
      </c>
      <c r="E39" s="563">
        <v>-5</v>
      </c>
      <c r="F39" s="563">
        <v>-7.6</v>
      </c>
      <c r="G39" s="563">
        <v>-5.3</v>
      </c>
      <c r="H39" s="563">
        <v>-1.9</v>
      </c>
      <c r="I39" s="563">
        <v>2.8</v>
      </c>
      <c r="J39" s="563">
        <v>-21.5</v>
      </c>
      <c r="K39" s="564">
        <v>-7.5</v>
      </c>
      <c r="L39" s="563">
        <v>-32.9</v>
      </c>
      <c r="M39" s="564">
        <v>-7.8</v>
      </c>
    </row>
    <row r="40" spans="1:13" s="31" customFormat="1" ht="12.5">
      <c r="A40" s="1249"/>
      <c r="B40" s="550" t="s">
        <v>389</v>
      </c>
      <c r="C40" s="563">
        <v>69.599999999999994</v>
      </c>
      <c r="D40" s="563">
        <v>69.900000000000006</v>
      </c>
      <c r="E40" s="563">
        <v>64.400000000000006</v>
      </c>
      <c r="F40" s="563">
        <v>59.2</v>
      </c>
      <c r="G40" s="563">
        <v>49.4</v>
      </c>
      <c r="H40" s="563">
        <v>34.799999999999997</v>
      </c>
      <c r="I40" s="563">
        <v>17.3</v>
      </c>
      <c r="J40" s="563">
        <v>3.4</v>
      </c>
      <c r="K40" s="564">
        <v>21.9</v>
      </c>
      <c r="L40" s="563">
        <v>0.3</v>
      </c>
      <c r="M40" s="564">
        <v>13.6</v>
      </c>
    </row>
    <row r="41" spans="1:13" s="31" customFormat="1" ht="12.5">
      <c r="A41" s="1249"/>
      <c r="B41" s="550" t="s">
        <v>435</v>
      </c>
      <c r="C41" s="435">
        <v>34827</v>
      </c>
      <c r="D41" s="435">
        <v>25597</v>
      </c>
      <c r="E41" s="435">
        <v>22616</v>
      </c>
      <c r="F41" s="435">
        <v>17239</v>
      </c>
      <c r="G41" s="435">
        <v>14931</v>
      </c>
      <c r="H41" s="435">
        <v>13866</v>
      </c>
      <c r="I41" s="435">
        <v>15667</v>
      </c>
      <c r="J41" s="435">
        <v>15699</v>
      </c>
      <c r="K41" s="436">
        <v>19201</v>
      </c>
      <c r="L41" s="435">
        <v>11638</v>
      </c>
      <c r="M41" s="436">
        <v>19089</v>
      </c>
    </row>
    <row r="42" spans="1:13" s="31" customFormat="1" ht="22">
      <c r="A42" s="1249"/>
      <c r="B42" s="474" t="s">
        <v>436</v>
      </c>
      <c r="C42" s="563">
        <v>1.9</v>
      </c>
      <c r="D42" s="563">
        <v>1.8</v>
      </c>
      <c r="E42" s="563">
        <v>1.6</v>
      </c>
      <c r="F42" s="563">
        <v>1.4</v>
      </c>
      <c r="G42" s="563">
        <v>1.2</v>
      </c>
      <c r="H42" s="563">
        <v>1</v>
      </c>
      <c r="I42" s="563">
        <v>1</v>
      </c>
      <c r="J42" s="563">
        <v>2.6</v>
      </c>
      <c r="K42" s="564">
        <v>2.2000000000000002</v>
      </c>
      <c r="L42" s="563">
        <v>4.5</v>
      </c>
      <c r="M42" s="564">
        <v>4.2</v>
      </c>
    </row>
    <row r="43" spans="1:13" s="31" customFormat="1" ht="12.5">
      <c r="A43" s="1249"/>
      <c r="B43" s="551" t="s">
        <v>512</v>
      </c>
      <c r="C43" s="563">
        <v>-7.6</v>
      </c>
      <c r="D43" s="563">
        <v>-10.4</v>
      </c>
      <c r="E43" s="563">
        <v>8.6</v>
      </c>
      <c r="F43" s="563">
        <v>-6.8</v>
      </c>
      <c r="G43" s="563">
        <v>-3</v>
      </c>
      <c r="H43" s="563">
        <v>0.1</v>
      </c>
      <c r="I43" s="563">
        <v>4.7</v>
      </c>
      <c r="J43" s="563">
        <v>-10.8</v>
      </c>
      <c r="K43" s="564">
        <v>-3.6</v>
      </c>
      <c r="L43" s="563">
        <v>9.6999999999999993</v>
      </c>
      <c r="M43" s="564">
        <v>-3.1</v>
      </c>
    </row>
    <row r="44" spans="1:13" s="31" customFormat="1" ht="12.5">
      <c r="A44" s="1249"/>
      <c r="B44" s="550" t="s">
        <v>513</v>
      </c>
      <c r="C44" s="435">
        <v>25492</v>
      </c>
      <c r="D44" s="435">
        <v>9607</v>
      </c>
      <c r="E44" s="435">
        <v>13471</v>
      </c>
      <c r="F44" s="435">
        <v>18852</v>
      </c>
      <c r="G44" s="435">
        <v>26528</v>
      </c>
      <c r="H44" s="435">
        <v>35982</v>
      </c>
      <c r="I44" s="435">
        <v>43419</v>
      </c>
      <c r="J44" s="435">
        <v>36386</v>
      </c>
      <c r="K44" s="436">
        <v>209737</v>
      </c>
      <c r="L44" s="435">
        <v>8646</v>
      </c>
      <c r="M44" s="436">
        <v>218383</v>
      </c>
    </row>
    <row r="45" spans="1:13" s="31" customFormat="1" ht="12.5">
      <c r="A45" s="1249"/>
      <c r="B45" s="474" t="s">
        <v>512</v>
      </c>
      <c r="C45" s="563">
        <v>-4.5999999999999996</v>
      </c>
      <c r="D45" s="563">
        <v>-1.5</v>
      </c>
      <c r="E45" s="563">
        <v>0.3</v>
      </c>
      <c r="F45" s="563">
        <v>0.7</v>
      </c>
      <c r="G45" s="563">
        <v>-1.5</v>
      </c>
      <c r="H45" s="563">
        <v>-2.8</v>
      </c>
      <c r="I45" s="563">
        <v>-4.3</v>
      </c>
      <c r="J45" s="563">
        <v>-12</v>
      </c>
      <c r="K45" s="564">
        <v>-4.4000000000000004</v>
      </c>
      <c r="L45" s="563">
        <v>-8.4</v>
      </c>
      <c r="M45" s="564">
        <v>-4.5</v>
      </c>
    </row>
    <row r="46" spans="1:13" s="31" customFormat="1" ht="12.5">
      <c r="A46" s="1249"/>
      <c r="B46" s="550" t="s">
        <v>393</v>
      </c>
      <c r="C46" s="563">
        <v>42.8</v>
      </c>
      <c r="D46" s="563">
        <v>51</v>
      </c>
      <c r="E46" s="563">
        <v>54.3</v>
      </c>
      <c r="F46" s="563">
        <v>57</v>
      </c>
      <c r="G46" s="563">
        <v>57.6</v>
      </c>
      <c r="H46" s="563">
        <v>55</v>
      </c>
      <c r="I46" s="563">
        <v>44.7</v>
      </c>
      <c r="J46" s="563">
        <v>23.5</v>
      </c>
      <c r="K46" s="564">
        <v>42</v>
      </c>
      <c r="L46" s="563">
        <v>1.6</v>
      </c>
      <c r="M46" s="564">
        <v>21.1</v>
      </c>
    </row>
    <row r="47" spans="1:13" s="31" customFormat="1" ht="12.5">
      <c r="A47" s="1249"/>
      <c r="B47" s="550" t="s">
        <v>437</v>
      </c>
      <c r="C47" s="435">
        <v>1263</v>
      </c>
      <c r="D47" s="435">
        <v>371</v>
      </c>
      <c r="E47" s="435">
        <v>500</v>
      </c>
      <c r="F47" s="435">
        <v>618</v>
      </c>
      <c r="G47" s="435">
        <v>690</v>
      </c>
      <c r="H47" s="435">
        <v>765</v>
      </c>
      <c r="I47" s="435">
        <v>673</v>
      </c>
      <c r="J47" s="435">
        <v>403</v>
      </c>
      <c r="K47" s="436">
        <v>5283</v>
      </c>
      <c r="L47" s="435">
        <v>69</v>
      </c>
      <c r="M47" s="436">
        <v>5352</v>
      </c>
    </row>
    <row r="48" spans="1:13" s="31" customFormat="1" ht="12.5">
      <c r="A48" s="1249"/>
      <c r="B48" s="474" t="s">
        <v>512</v>
      </c>
      <c r="C48" s="563">
        <v>-9.4</v>
      </c>
      <c r="D48" s="563">
        <v>-5</v>
      </c>
      <c r="E48" s="563">
        <v>4.5</v>
      </c>
      <c r="F48" s="563">
        <v>0.2</v>
      </c>
      <c r="G48" s="563">
        <v>-4.0999999999999996</v>
      </c>
      <c r="H48" s="563">
        <v>-1.3</v>
      </c>
      <c r="I48" s="563">
        <v>-10.7</v>
      </c>
      <c r="J48" s="563">
        <v>-14.4</v>
      </c>
      <c r="K48" s="564">
        <v>-5.6</v>
      </c>
      <c r="L48" s="563">
        <v>-18.399999999999999</v>
      </c>
      <c r="M48" s="564">
        <v>-5.8</v>
      </c>
    </row>
    <row r="49" spans="1:13" s="31" customFormat="1" ht="12.5">
      <c r="A49" s="1249"/>
      <c r="B49" s="550" t="s">
        <v>395</v>
      </c>
      <c r="C49" s="565">
        <v>62.1</v>
      </c>
      <c r="D49" s="565">
        <v>61.7</v>
      </c>
      <c r="E49" s="565">
        <v>62</v>
      </c>
      <c r="F49" s="565">
        <v>60.2</v>
      </c>
      <c r="G49" s="565">
        <v>56.7</v>
      </c>
      <c r="H49" s="565">
        <v>50.8</v>
      </c>
      <c r="I49" s="565">
        <v>34.1</v>
      </c>
      <c r="J49" s="565">
        <v>13.3</v>
      </c>
      <c r="K49" s="566">
        <v>43.3</v>
      </c>
      <c r="L49" s="565">
        <v>1.3</v>
      </c>
      <c r="M49" s="566">
        <v>30.9</v>
      </c>
    </row>
    <row r="50" spans="1:13" s="31" customFormat="1" ht="12.5">
      <c r="A50" s="1249"/>
      <c r="B50" s="550" t="s">
        <v>514</v>
      </c>
      <c r="C50" s="435">
        <v>49550</v>
      </c>
      <c r="D50" s="435">
        <v>38653</v>
      </c>
      <c r="E50" s="435">
        <v>37119</v>
      </c>
      <c r="F50" s="435">
        <v>32779</v>
      </c>
      <c r="G50" s="435">
        <v>25994</v>
      </c>
      <c r="H50" s="435">
        <v>21255</v>
      </c>
      <c r="I50" s="435">
        <v>15511</v>
      </c>
      <c r="J50" s="435">
        <v>11078</v>
      </c>
      <c r="K50" s="436">
        <v>25190</v>
      </c>
      <c r="L50" s="435">
        <v>7940</v>
      </c>
      <c r="M50" s="436">
        <v>24507</v>
      </c>
    </row>
    <row r="51" spans="1:13" s="31" customFormat="1" ht="12.5">
      <c r="A51" s="1249"/>
      <c r="B51" s="474" t="s">
        <v>512</v>
      </c>
      <c r="C51" s="563">
        <v>-5</v>
      </c>
      <c r="D51" s="563">
        <v>-3.6</v>
      </c>
      <c r="E51" s="563">
        <v>4.2</v>
      </c>
      <c r="F51" s="563">
        <v>-0.5</v>
      </c>
      <c r="G51" s="563">
        <v>-2.7</v>
      </c>
      <c r="H51" s="563">
        <v>1.5</v>
      </c>
      <c r="I51" s="563">
        <v>-6.6</v>
      </c>
      <c r="J51" s="563">
        <v>-2.7</v>
      </c>
      <c r="K51" s="564">
        <v>-1.3</v>
      </c>
      <c r="L51" s="563">
        <v>-10.9</v>
      </c>
      <c r="M51" s="564">
        <v>-1.4</v>
      </c>
    </row>
    <row r="52" spans="1:13" s="31" customFormat="1" ht="12.5">
      <c r="A52" s="1250"/>
      <c r="B52" s="552" t="s">
        <v>515</v>
      </c>
      <c r="C52" s="567">
        <v>1.5</v>
      </c>
      <c r="D52" s="567">
        <v>1.2</v>
      </c>
      <c r="E52" s="567">
        <v>1.1000000000000001</v>
      </c>
      <c r="F52" s="567">
        <v>1.1000000000000001</v>
      </c>
      <c r="G52" s="567">
        <v>1</v>
      </c>
      <c r="H52" s="567">
        <v>0.9</v>
      </c>
      <c r="I52" s="567">
        <v>0.8</v>
      </c>
      <c r="J52" s="567">
        <v>0.6</v>
      </c>
      <c r="K52" s="568">
        <v>1</v>
      </c>
      <c r="L52" s="567">
        <v>0.8</v>
      </c>
      <c r="M52" s="568">
        <v>1.5</v>
      </c>
    </row>
    <row r="53" spans="1:13" s="31" customFormat="1" ht="12.5">
      <c r="A53" s="1249">
        <v>2020</v>
      </c>
      <c r="B53" s="549" t="s">
        <v>511</v>
      </c>
      <c r="C53" s="561">
        <v>9690</v>
      </c>
      <c r="D53" s="561">
        <v>3413</v>
      </c>
      <c r="E53" s="561">
        <v>4900</v>
      </c>
      <c r="F53" s="561">
        <v>7014</v>
      </c>
      <c r="G53" s="561">
        <v>9695</v>
      </c>
      <c r="H53" s="561">
        <v>11699</v>
      </c>
      <c r="I53" s="561">
        <v>9893</v>
      </c>
      <c r="J53" s="561">
        <v>5123</v>
      </c>
      <c r="K53" s="562">
        <v>61426</v>
      </c>
      <c r="L53" s="561">
        <v>739</v>
      </c>
      <c r="M53" s="562">
        <v>62165</v>
      </c>
    </row>
    <row r="54" spans="1:13" s="31" customFormat="1" ht="12.5">
      <c r="A54" s="1249"/>
      <c r="B54" s="474" t="s">
        <v>512</v>
      </c>
      <c r="C54" s="563">
        <v>-13.1</v>
      </c>
      <c r="D54" s="563">
        <v>-15.4</v>
      </c>
      <c r="E54" s="563">
        <v>-9.6</v>
      </c>
      <c r="F54" s="563">
        <v>-14.9</v>
      </c>
      <c r="G54" s="563">
        <v>-14.5</v>
      </c>
      <c r="H54" s="563">
        <v>-20.2</v>
      </c>
      <c r="I54" s="563">
        <v>-30.6</v>
      </c>
      <c r="J54" s="563">
        <v>-29.5</v>
      </c>
      <c r="K54" s="564">
        <v>-19.600000000000001</v>
      </c>
      <c r="L54" s="563">
        <v>-35.4</v>
      </c>
      <c r="M54" s="564">
        <v>-19.8</v>
      </c>
    </row>
    <row r="55" spans="1:13" s="31" customFormat="1" ht="12.5">
      <c r="A55" s="1249"/>
      <c r="B55" s="550" t="s">
        <v>387</v>
      </c>
      <c r="C55" s="563">
        <v>33.4</v>
      </c>
      <c r="D55" s="563">
        <v>38</v>
      </c>
      <c r="E55" s="563">
        <v>41</v>
      </c>
      <c r="F55" s="563">
        <v>43</v>
      </c>
      <c r="G55" s="563">
        <v>40.6</v>
      </c>
      <c r="H55" s="563">
        <v>32</v>
      </c>
      <c r="I55" s="563">
        <v>13.1</v>
      </c>
      <c r="J55" s="563">
        <v>1</v>
      </c>
      <c r="K55" s="564">
        <v>8.5</v>
      </c>
      <c r="L55" s="563">
        <v>0.1</v>
      </c>
      <c r="M55" s="564">
        <v>3.4</v>
      </c>
    </row>
    <row r="56" spans="1:13" s="31" customFormat="1" ht="12.5">
      <c r="A56" s="1249"/>
      <c r="B56" s="550" t="s">
        <v>434</v>
      </c>
      <c r="C56" s="435">
        <v>331</v>
      </c>
      <c r="D56" s="435">
        <v>83</v>
      </c>
      <c r="E56" s="435">
        <v>109</v>
      </c>
      <c r="F56" s="435">
        <v>137</v>
      </c>
      <c r="G56" s="435">
        <v>153</v>
      </c>
      <c r="H56" s="435">
        <v>174</v>
      </c>
      <c r="I56" s="435">
        <v>151</v>
      </c>
      <c r="J56" s="435">
        <v>92</v>
      </c>
      <c r="K56" s="436">
        <v>1229</v>
      </c>
      <c r="L56" s="435">
        <v>12</v>
      </c>
      <c r="M56" s="436">
        <v>1241</v>
      </c>
    </row>
    <row r="57" spans="1:13" s="31" customFormat="1" ht="12.5">
      <c r="A57" s="1249"/>
      <c r="B57" s="474" t="s">
        <v>512</v>
      </c>
      <c r="C57" s="563">
        <v>-14.8</v>
      </c>
      <c r="D57" s="563">
        <v>-19.8</v>
      </c>
      <c r="E57" s="563">
        <v>-11.2</v>
      </c>
      <c r="F57" s="563">
        <v>-3.6</v>
      </c>
      <c r="G57" s="563">
        <v>-9.5</v>
      </c>
      <c r="H57" s="563">
        <v>-14.4</v>
      </c>
      <c r="I57" s="563">
        <v>-32.5</v>
      </c>
      <c r="J57" s="563">
        <v>-19.600000000000001</v>
      </c>
      <c r="K57" s="564">
        <v>-16.2</v>
      </c>
      <c r="L57" s="563">
        <v>-12.9</v>
      </c>
      <c r="M57" s="564">
        <v>-16.100000000000001</v>
      </c>
    </row>
    <row r="58" spans="1:13" s="31" customFormat="1" ht="12.5">
      <c r="A58" s="1249"/>
      <c r="B58" s="550" t="s">
        <v>389</v>
      </c>
      <c r="C58" s="563">
        <v>67.8</v>
      </c>
      <c r="D58" s="563">
        <v>68.5</v>
      </c>
      <c r="E58" s="563">
        <v>67.5</v>
      </c>
      <c r="F58" s="563">
        <v>61.3</v>
      </c>
      <c r="G58" s="563">
        <v>49.4</v>
      </c>
      <c r="H58" s="563">
        <v>30.3</v>
      </c>
      <c r="I58" s="563">
        <v>12.3</v>
      </c>
      <c r="J58" s="563">
        <v>2.9</v>
      </c>
      <c r="K58" s="564">
        <v>19.5</v>
      </c>
      <c r="L58" s="563">
        <v>0.4</v>
      </c>
      <c r="M58" s="564">
        <v>13.2</v>
      </c>
    </row>
    <row r="59" spans="1:13" s="31" customFormat="1" ht="12.5">
      <c r="A59" s="1249"/>
      <c r="B59" s="550" t="s">
        <v>435</v>
      </c>
      <c r="C59" s="435">
        <v>34175</v>
      </c>
      <c r="D59" s="435">
        <v>24260</v>
      </c>
      <c r="E59" s="435">
        <v>22203</v>
      </c>
      <c r="F59" s="435">
        <v>19536</v>
      </c>
      <c r="G59" s="435">
        <v>15807</v>
      </c>
      <c r="H59" s="435">
        <v>14873</v>
      </c>
      <c r="I59" s="435">
        <v>15235</v>
      </c>
      <c r="J59" s="435">
        <v>17909</v>
      </c>
      <c r="K59" s="436">
        <v>20015</v>
      </c>
      <c r="L59" s="435">
        <v>15694</v>
      </c>
      <c r="M59" s="436">
        <v>19964</v>
      </c>
    </row>
    <row r="60" spans="1:13" s="31" customFormat="1" ht="22">
      <c r="A60" s="1249"/>
      <c r="B60" s="474" t="s">
        <v>436</v>
      </c>
      <c r="C60" s="563">
        <v>2</v>
      </c>
      <c r="D60" s="563">
        <v>1.8</v>
      </c>
      <c r="E60" s="563">
        <v>1.6</v>
      </c>
      <c r="F60" s="563">
        <v>1.4</v>
      </c>
      <c r="G60" s="563">
        <v>1.2</v>
      </c>
      <c r="H60" s="563">
        <v>0.9</v>
      </c>
      <c r="I60" s="563">
        <v>0.9</v>
      </c>
      <c r="J60" s="563">
        <v>2.9</v>
      </c>
      <c r="K60" s="564">
        <v>2.2999999999999998</v>
      </c>
      <c r="L60" s="563">
        <v>5.6</v>
      </c>
      <c r="M60" s="564">
        <v>3.9</v>
      </c>
    </row>
    <row r="61" spans="1:13" s="31" customFormat="1" ht="12.5">
      <c r="A61" s="1249"/>
      <c r="B61" s="551" t="s">
        <v>512</v>
      </c>
      <c r="C61" s="563">
        <v>-1.9</v>
      </c>
      <c r="D61" s="563">
        <v>-5.2</v>
      </c>
      <c r="E61" s="563">
        <v>-1.8</v>
      </c>
      <c r="F61" s="563">
        <v>13.3</v>
      </c>
      <c r="G61" s="563">
        <v>5.9</v>
      </c>
      <c r="H61" s="563">
        <v>7.3</v>
      </c>
      <c r="I61" s="563">
        <v>-2.8</v>
      </c>
      <c r="J61" s="563">
        <v>14.1</v>
      </c>
      <c r="K61" s="564">
        <v>4.2</v>
      </c>
      <c r="L61" s="563">
        <v>34.9</v>
      </c>
      <c r="M61" s="564">
        <v>4.5999999999999996</v>
      </c>
    </row>
    <row r="62" spans="1:13" s="31" customFormat="1" ht="12.5">
      <c r="A62" s="1249"/>
      <c r="B62" s="550" t="s">
        <v>513</v>
      </c>
      <c r="C62" s="435">
        <v>25683</v>
      </c>
      <c r="D62" s="435">
        <v>9623</v>
      </c>
      <c r="E62" s="435">
        <v>13372</v>
      </c>
      <c r="F62" s="435">
        <v>18918</v>
      </c>
      <c r="G62" s="435">
        <v>26573</v>
      </c>
      <c r="H62" s="435">
        <v>35517</v>
      </c>
      <c r="I62" s="435">
        <v>38777</v>
      </c>
      <c r="J62" s="435">
        <v>31809</v>
      </c>
      <c r="K62" s="436">
        <v>200271</v>
      </c>
      <c r="L62" s="435">
        <v>6164</v>
      </c>
      <c r="M62" s="436">
        <v>206435</v>
      </c>
    </row>
    <row r="63" spans="1:13" s="31" customFormat="1" ht="12.5">
      <c r="A63" s="1249"/>
      <c r="B63" s="474" t="s">
        <v>512</v>
      </c>
      <c r="C63" s="563">
        <v>0.7</v>
      </c>
      <c r="D63" s="563">
        <v>0.2</v>
      </c>
      <c r="E63" s="563">
        <v>-0.7</v>
      </c>
      <c r="F63" s="563">
        <v>0.4</v>
      </c>
      <c r="G63" s="563">
        <v>0.2</v>
      </c>
      <c r="H63" s="563">
        <v>-1.3</v>
      </c>
      <c r="I63" s="563">
        <v>-10.7</v>
      </c>
      <c r="J63" s="563">
        <v>-12.6</v>
      </c>
      <c r="K63" s="564">
        <v>-4.5</v>
      </c>
      <c r="L63" s="563">
        <v>-28.7</v>
      </c>
      <c r="M63" s="564">
        <v>-5.5</v>
      </c>
    </row>
    <row r="64" spans="1:13" s="31" customFormat="1" ht="12.5">
      <c r="A64" s="1249"/>
      <c r="B64" s="550" t="s">
        <v>393</v>
      </c>
      <c r="C64" s="563">
        <v>43.7</v>
      </c>
      <c r="D64" s="563">
        <v>54.5</v>
      </c>
      <c r="E64" s="563">
        <v>58.2</v>
      </c>
      <c r="F64" s="563">
        <v>59.9</v>
      </c>
      <c r="G64" s="563">
        <v>60.5</v>
      </c>
      <c r="H64" s="563">
        <v>56.8</v>
      </c>
      <c r="I64" s="563">
        <v>43.2</v>
      </c>
      <c r="J64" s="563">
        <v>22</v>
      </c>
      <c r="K64" s="564">
        <v>42.4</v>
      </c>
      <c r="L64" s="563">
        <v>1.6</v>
      </c>
      <c r="M64" s="564">
        <v>24.3</v>
      </c>
    </row>
    <row r="65" spans="1:13" s="31" customFormat="1" ht="12.5">
      <c r="A65" s="1249"/>
      <c r="B65" s="550" t="s">
        <v>437</v>
      </c>
      <c r="C65" s="435">
        <v>1218</v>
      </c>
      <c r="D65" s="435">
        <v>391</v>
      </c>
      <c r="E65" s="435">
        <v>498</v>
      </c>
      <c r="F65" s="435">
        <v>582</v>
      </c>
      <c r="G65" s="435">
        <v>677</v>
      </c>
      <c r="H65" s="435">
        <v>685</v>
      </c>
      <c r="I65" s="435">
        <v>574</v>
      </c>
      <c r="J65" s="435">
        <v>334</v>
      </c>
      <c r="K65" s="436">
        <v>4959</v>
      </c>
      <c r="L65" s="435">
        <v>80</v>
      </c>
      <c r="M65" s="436">
        <v>5039</v>
      </c>
    </row>
    <row r="66" spans="1:13" s="31" customFormat="1" ht="12.5">
      <c r="A66" s="1249"/>
      <c r="B66" s="474" t="s">
        <v>512</v>
      </c>
      <c r="C66" s="563">
        <v>-3.6</v>
      </c>
      <c r="D66" s="563">
        <v>5.2</v>
      </c>
      <c r="E66" s="563">
        <v>-0.4</v>
      </c>
      <c r="F66" s="563">
        <v>-5.7</v>
      </c>
      <c r="G66" s="563">
        <v>-1.8</v>
      </c>
      <c r="H66" s="563">
        <v>-10.4</v>
      </c>
      <c r="I66" s="563">
        <v>-14.7</v>
      </c>
      <c r="J66" s="563">
        <v>-17.2</v>
      </c>
      <c r="K66" s="564">
        <v>-6.1</v>
      </c>
      <c r="L66" s="563">
        <v>15.9</v>
      </c>
      <c r="M66" s="564">
        <v>-5.8</v>
      </c>
    </row>
    <row r="67" spans="1:13" s="31" customFormat="1" ht="12.5">
      <c r="A67" s="1249"/>
      <c r="B67" s="550" t="s">
        <v>395</v>
      </c>
      <c r="C67" s="565">
        <v>60.4</v>
      </c>
      <c r="D67" s="565">
        <v>59.7</v>
      </c>
      <c r="E67" s="565">
        <v>60.1</v>
      </c>
      <c r="F67" s="565">
        <v>60.7</v>
      </c>
      <c r="G67" s="565">
        <v>57.9</v>
      </c>
      <c r="H67" s="565">
        <v>49</v>
      </c>
      <c r="I67" s="565">
        <v>30.2</v>
      </c>
      <c r="J67" s="565">
        <v>11</v>
      </c>
      <c r="K67" s="566">
        <v>41.4</v>
      </c>
      <c r="L67" s="565">
        <v>1.9</v>
      </c>
      <c r="M67" s="566">
        <v>31.1</v>
      </c>
    </row>
    <row r="68" spans="1:13" s="31" customFormat="1" ht="12.5">
      <c r="A68" s="1249"/>
      <c r="B68" s="550" t="s">
        <v>514</v>
      </c>
      <c r="C68" s="435">
        <v>47408</v>
      </c>
      <c r="D68" s="435">
        <v>40589</v>
      </c>
      <c r="E68" s="435">
        <v>37257</v>
      </c>
      <c r="F68" s="435">
        <v>30790</v>
      </c>
      <c r="G68" s="435">
        <v>25489</v>
      </c>
      <c r="H68" s="435">
        <v>19299</v>
      </c>
      <c r="I68" s="435">
        <v>14807</v>
      </c>
      <c r="J68" s="435">
        <v>10489</v>
      </c>
      <c r="K68" s="436">
        <v>24764</v>
      </c>
      <c r="L68" s="435">
        <v>12906</v>
      </c>
      <c r="M68" s="436">
        <v>24410</v>
      </c>
    </row>
    <row r="69" spans="1:13" s="31" customFormat="1" ht="12.5">
      <c r="A69" s="1249"/>
      <c r="B69" s="474" t="s">
        <v>512</v>
      </c>
      <c r="C69" s="563">
        <v>-4.3</v>
      </c>
      <c r="D69" s="563">
        <v>5</v>
      </c>
      <c r="E69" s="563">
        <v>0.4</v>
      </c>
      <c r="F69" s="563">
        <v>-6.1</v>
      </c>
      <c r="G69" s="563">
        <v>-1.9</v>
      </c>
      <c r="H69" s="563">
        <v>-9.1999999999999993</v>
      </c>
      <c r="I69" s="563">
        <v>-4.5</v>
      </c>
      <c r="J69" s="563">
        <v>-5.3</v>
      </c>
      <c r="K69" s="564">
        <v>-1.7</v>
      </c>
      <c r="L69" s="563">
        <v>62.5</v>
      </c>
      <c r="M69" s="564">
        <v>-0.4</v>
      </c>
    </row>
    <row r="70" spans="1:13" s="31" customFormat="1" ht="12.5">
      <c r="A70" s="1250"/>
      <c r="B70" s="552" t="s">
        <v>515</v>
      </c>
      <c r="C70" s="567">
        <v>1.4</v>
      </c>
      <c r="D70" s="567">
        <v>1.1000000000000001</v>
      </c>
      <c r="E70" s="567">
        <v>1</v>
      </c>
      <c r="F70" s="567">
        <v>1</v>
      </c>
      <c r="G70" s="567">
        <v>1</v>
      </c>
      <c r="H70" s="567">
        <v>0.9</v>
      </c>
      <c r="I70" s="567">
        <v>0.7</v>
      </c>
      <c r="J70" s="567">
        <v>0.5</v>
      </c>
      <c r="K70" s="568">
        <v>1</v>
      </c>
      <c r="L70" s="567">
        <v>1.2</v>
      </c>
      <c r="M70" s="568">
        <v>1.3</v>
      </c>
    </row>
    <row r="71" spans="1:13" s="31" customFormat="1" ht="12.5">
      <c r="A71" s="1249">
        <v>2021</v>
      </c>
      <c r="B71" s="549" t="s">
        <v>511</v>
      </c>
      <c r="C71" s="561">
        <v>10547</v>
      </c>
      <c r="D71" s="561">
        <v>3553</v>
      </c>
      <c r="E71" s="561">
        <v>4988</v>
      </c>
      <c r="F71" s="561">
        <v>6874</v>
      </c>
      <c r="G71" s="561">
        <v>8994</v>
      </c>
      <c r="H71" s="561">
        <v>10002</v>
      </c>
      <c r="I71" s="561">
        <v>9047</v>
      </c>
      <c r="J71" s="561">
        <v>4212</v>
      </c>
      <c r="K71" s="562">
        <v>58217</v>
      </c>
      <c r="L71" s="561">
        <v>557</v>
      </c>
      <c r="M71" s="562">
        <v>58774</v>
      </c>
    </row>
    <row r="72" spans="1:13" s="31" customFormat="1" ht="12.5">
      <c r="A72" s="1249"/>
      <c r="B72" s="474" t="s">
        <v>512</v>
      </c>
      <c r="C72" s="563">
        <v>8.8000000000000007</v>
      </c>
      <c r="D72" s="563">
        <v>4.0999999999999996</v>
      </c>
      <c r="E72" s="563">
        <v>1.8</v>
      </c>
      <c r="F72" s="563">
        <v>-2</v>
      </c>
      <c r="G72" s="563">
        <v>-7.2</v>
      </c>
      <c r="H72" s="563">
        <v>-14.5</v>
      </c>
      <c r="I72" s="563">
        <v>-8.6</v>
      </c>
      <c r="J72" s="563">
        <v>-17.8</v>
      </c>
      <c r="K72" s="564">
        <v>-5.2</v>
      </c>
      <c r="L72" s="563">
        <v>-24.6</v>
      </c>
      <c r="M72" s="564">
        <v>-5.5</v>
      </c>
    </row>
    <row r="73" spans="1:13" s="31" customFormat="1" ht="12.5">
      <c r="A73" s="1249"/>
      <c r="B73" s="550" t="s">
        <v>387</v>
      </c>
      <c r="C73" s="563">
        <v>37</v>
      </c>
      <c r="D73" s="563">
        <v>41.2</v>
      </c>
      <c r="E73" s="563">
        <v>43.2</v>
      </c>
      <c r="F73" s="563">
        <v>44.1</v>
      </c>
      <c r="G73" s="563">
        <v>41.2</v>
      </c>
      <c r="H73" s="563">
        <v>30.1</v>
      </c>
      <c r="I73" s="563">
        <v>12</v>
      </c>
      <c r="J73" s="563">
        <v>1.2</v>
      </c>
      <c r="K73" s="564">
        <v>10.6</v>
      </c>
      <c r="L73" s="563">
        <v>0</v>
      </c>
      <c r="M73" s="564">
        <v>3.2</v>
      </c>
    </row>
    <row r="74" spans="1:13" s="31" customFormat="1" ht="12.5">
      <c r="A74" s="1249"/>
      <c r="B74" s="550" t="s">
        <v>434</v>
      </c>
      <c r="C74" s="435">
        <v>285</v>
      </c>
      <c r="D74" s="435">
        <v>84</v>
      </c>
      <c r="E74" s="435">
        <v>99</v>
      </c>
      <c r="F74" s="435">
        <v>126</v>
      </c>
      <c r="G74" s="435">
        <v>138</v>
      </c>
      <c r="H74" s="435">
        <v>136</v>
      </c>
      <c r="I74" s="435">
        <v>130</v>
      </c>
      <c r="J74" s="435">
        <v>84</v>
      </c>
      <c r="K74" s="436">
        <v>1084</v>
      </c>
      <c r="L74" s="435">
        <v>14</v>
      </c>
      <c r="M74" s="436">
        <v>1098</v>
      </c>
    </row>
    <row r="75" spans="1:13" s="31" customFormat="1" ht="12.5">
      <c r="A75" s="1249"/>
      <c r="B75" s="474" t="s">
        <v>512</v>
      </c>
      <c r="C75" s="563">
        <v>-13.8</v>
      </c>
      <c r="D75" s="563">
        <v>1.1000000000000001</v>
      </c>
      <c r="E75" s="563">
        <v>-8.8000000000000007</v>
      </c>
      <c r="F75" s="563">
        <v>-7.7</v>
      </c>
      <c r="G75" s="563">
        <v>-9.6999999999999993</v>
      </c>
      <c r="H75" s="563">
        <v>-21.6</v>
      </c>
      <c r="I75" s="563">
        <v>-14</v>
      </c>
      <c r="J75" s="563">
        <v>-7.9</v>
      </c>
      <c r="K75" s="564">
        <v>-11.8</v>
      </c>
      <c r="L75" s="563">
        <v>22.5</v>
      </c>
      <c r="M75" s="564">
        <v>-11.5</v>
      </c>
    </row>
    <row r="76" spans="1:13" s="31" customFormat="1" ht="12.5">
      <c r="A76" s="1249"/>
      <c r="B76" s="550" t="s">
        <v>389</v>
      </c>
      <c r="C76" s="563">
        <v>63.9</v>
      </c>
      <c r="D76" s="563">
        <v>61.6</v>
      </c>
      <c r="E76" s="563">
        <v>60.7</v>
      </c>
      <c r="F76" s="563">
        <v>55.2</v>
      </c>
      <c r="G76" s="563">
        <v>44</v>
      </c>
      <c r="H76" s="563">
        <v>24.9</v>
      </c>
      <c r="I76" s="563">
        <v>10.3</v>
      </c>
      <c r="J76" s="563">
        <v>3.6</v>
      </c>
      <c r="K76" s="564">
        <v>19.899999999999999</v>
      </c>
      <c r="L76" s="563">
        <v>0.4</v>
      </c>
      <c r="M76" s="564">
        <v>12.1</v>
      </c>
    </row>
    <row r="77" spans="1:13" s="31" customFormat="1" ht="12.5">
      <c r="A77" s="1249"/>
      <c r="B77" s="550" t="s">
        <v>435</v>
      </c>
      <c r="C77" s="435">
        <v>27062</v>
      </c>
      <c r="D77" s="435">
        <v>23558</v>
      </c>
      <c r="E77" s="435">
        <v>19890</v>
      </c>
      <c r="F77" s="435">
        <v>18397</v>
      </c>
      <c r="G77" s="435">
        <v>15391</v>
      </c>
      <c r="H77" s="435">
        <v>13645</v>
      </c>
      <c r="I77" s="435">
        <v>14327</v>
      </c>
      <c r="J77" s="435">
        <v>20058</v>
      </c>
      <c r="K77" s="436">
        <v>18617</v>
      </c>
      <c r="L77" s="435">
        <v>25502</v>
      </c>
      <c r="M77" s="436">
        <v>18682</v>
      </c>
    </row>
    <row r="78" spans="1:13" s="31" customFormat="1" ht="22">
      <c r="A78" s="1249"/>
      <c r="B78" s="474" t="s">
        <v>436</v>
      </c>
      <c r="C78" s="563">
        <v>1.7</v>
      </c>
      <c r="D78" s="563">
        <v>1.5</v>
      </c>
      <c r="E78" s="563">
        <v>1.4</v>
      </c>
      <c r="F78" s="563">
        <v>1.3</v>
      </c>
      <c r="G78" s="563">
        <v>1.1000000000000001</v>
      </c>
      <c r="H78" s="563">
        <v>0.8</v>
      </c>
      <c r="I78" s="563">
        <v>0.9</v>
      </c>
      <c r="J78" s="563">
        <v>3</v>
      </c>
      <c r="K78" s="564">
        <v>1.9</v>
      </c>
      <c r="L78" s="563">
        <v>9.1</v>
      </c>
      <c r="M78" s="564">
        <v>3.8</v>
      </c>
    </row>
    <row r="79" spans="1:13" s="31" customFormat="1" ht="12.5">
      <c r="A79" s="1249"/>
      <c r="B79" s="551" t="s">
        <v>512</v>
      </c>
      <c r="C79" s="563">
        <v>-20.8</v>
      </c>
      <c r="D79" s="563">
        <v>-2.9</v>
      </c>
      <c r="E79" s="563">
        <v>-10.4</v>
      </c>
      <c r="F79" s="563">
        <v>-5.8</v>
      </c>
      <c r="G79" s="563">
        <v>-2.6</v>
      </c>
      <c r="H79" s="563">
        <v>-8.3000000000000007</v>
      </c>
      <c r="I79" s="563">
        <v>-6</v>
      </c>
      <c r="J79" s="563">
        <v>12</v>
      </c>
      <c r="K79" s="564">
        <v>-7</v>
      </c>
      <c r="L79" s="563">
        <v>62.5</v>
      </c>
      <c r="M79" s="564">
        <v>-6.4</v>
      </c>
    </row>
    <row r="80" spans="1:13" s="31" customFormat="1" ht="12.5">
      <c r="A80" s="1249"/>
      <c r="B80" s="550" t="s">
        <v>513</v>
      </c>
      <c r="C80" s="435">
        <v>26256</v>
      </c>
      <c r="D80" s="435">
        <v>9985</v>
      </c>
      <c r="E80" s="435">
        <v>14446</v>
      </c>
      <c r="F80" s="435">
        <v>20461</v>
      </c>
      <c r="G80" s="435">
        <v>28795</v>
      </c>
      <c r="H80" s="435">
        <v>34766</v>
      </c>
      <c r="I80" s="435">
        <v>37579</v>
      </c>
      <c r="J80" s="435">
        <v>26238</v>
      </c>
      <c r="K80" s="436">
        <v>198526</v>
      </c>
      <c r="L80" s="435">
        <v>8056</v>
      </c>
      <c r="M80" s="436">
        <v>206582</v>
      </c>
    </row>
    <row r="81" spans="1:13" s="31" customFormat="1" ht="12.5">
      <c r="A81" s="1249"/>
      <c r="B81" s="474" t="s">
        <v>512</v>
      </c>
      <c r="C81" s="563">
        <v>-1.5</v>
      </c>
      <c r="D81" s="563">
        <v>1</v>
      </c>
      <c r="E81" s="563">
        <v>4.8</v>
      </c>
      <c r="F81" s="563">
        <v>4.8</v>
      </c>
      <c r="G81" s="563">
        <v>5.8</v>
      </c>
      <c r="H81" s="563">
        <v>-4.8</v>
      </c>
      <c r="I81" s="563">
        <v>-5.5</v>
      </c>
      <c r="J81" s="563">
        <v>-18.5</v>
      </c>
      <c r="K81" s="564">
        <v>-3.4</v>
      </c>
      <c r="L81" s="563">
        <v>30.7</v>
      </c>
      <c r="M81" s="564">
        <v>-2.4</v>
      </c>
    </row>
    <row r="82" spans="1:13" s="31" customFormat="1" ht="12.5">
      <c r="A82" s="1249"/>
      <c r="B82" s="550" t="s">
        <v>393</v>
      </c>
      <c r="C82" s="563">
        <v>44</v>
      </c>
      <c r="D82" s="563">
        <v>59.1</v>
      </c>
      <c r="E82" s="563">
        <v>61.7</v>
      </c>
      <c r="F82" s="563">
        <v>63.8</v>
      </c>
      <c r="G82" s="563">
        <v>64.2</v>
      </c>
      <c r="H82" s="563">
        <v>58.1</v>
      </c>
      <c r="I82" s="563">
        <v>45.1</v>
      </c>
      <c r="J82" s="563">
        <v>25.7</v>
      </c>
      <c r="K82" s="564">
        <v>47</v>
      </c>
      <c r="L82" s="563">
        <v>1.7</v>
      </c>
      <c r="M82" s="564">
        <v>23.2</v>
      </c>
    </row>
    <row r="83" spans="1:13" s="31" customFormat="1" ht="12.5">
      <c r="A83" s="1249"/>
      <c r="B83" s="550" t="s">
        <v>437</v>
      </c>
      <c r="C83" s="435">
        <v>1285</v>
      </c>
      <c r="D83" s="435">
        <v>393</v>
      </c>
      <c r="E83" s="435">
        <v>491</v>
      </c>
      <c r="F83" s="435">
        <v>593</v>
      </c>
      <c r="G83" s="435">
        <v>643</v>
      </c>
      <c r="H83" s="435">
        <v>630</v>
      </c>
      <c r="I83" s="435">
        <v>586</v>
      </c>
      <c r="J83" s="435">
        <v>315</v>
      </c>
      <c r="K83" s="436">
        <v>4937</v>
      </c>
      <c r="L83" s="435">
        <v>80</v>
      </c>
      <c r="M83" s="436">
        <v>5016</v>
      </c>
    </row>
    <row r="84" spans="1:13" s="31" customFormat="1" ht="12.5">
      <c r="A84" s="1249"/>
      <c r="B84" s="474" t="s">
        <v>512</v>
      </c>
      <c r="C84" s="563">
        <v>5.6</v>
      </c>
      <c r="D84" s="563">
        <v>0.7</v>
      </c>
      <c r="E84" s="563">
        <v>-1.4</v>
      </c>
      <c r="F84" s="563">
        <v>1.8</v>
      </c>
      <c r="G84" s="563">
        <v>-5.0999999999999996</v>
      </c>
      <c r="H84" s="563">
        <v>-8.1</v>
      </c>
      <c r="I84" s="563">
        <v>2</v>
      </c>
      <c r="J84" s="563">
        <v>-5.5</v>
      </c>
      <c r="K84" s="564">
        <v>-0.5</v>
      </c>
      <c r="L84" s="563">
        <v>0.5</v>
      </c>
      <c r="M84" s="564">
        <v>-0.4</v>
      </c>
    </row>
    <row r="85" spans="1:13" s="31" customFormat="1" ht="12.5">
      <c r="A85" s="1249"/>
      <c r="B85" s="550" t="s">
        <v>395</v>
      </c>
      <c r="C85" s="565">
        <v>59.2</v>
      </c>
      <c r="D85" s="565">
        <v>59</v>
      </c>
      <c r="E85" s="565">
        <v>62.7</v>
      </c>
      <c r="F85" s="565">
        <v>62.8</v>
      </c>
      <c r="G85" s="565">
        <v>58.9</v>
      </c>
      <c r="H85" s="565">
        <v>46.7</v>
      </c>
      <c r="I85" s="565">
        <v>31.1</v>
      </c>
      <c r="J85" s="565">
        <v>13.2</v>
      </c>
      <c r="K85" s="566">
        <v>43.8</v>
      </c>
      <c r="L85" s="565">
        <v>1.7</v>
      </c>
      <c r="M85" s="566">
        <v>31.3</v>
      </c>
    </row>
    <row r="86" spans="1:13" s="31" customFormat="1" ht="12.5">
      <c r="A86" s="1249"/>
      <c r="B86" s="550" t="s">
        <v>514</v>
      </c>
      <c r="C86" s="435">
        <v>48957</v>
      </c>
      <c r="D86" s="435">
        <v>39383</v>
      </c>
      <c r="E86" s="435">
        <v>33993</v>
      </c>
      <c r="F86" s="435">
        <v>28966</v>
      </c>
      <c r="G86" s="435">
        <v>22322</v>
      </c>
      <c r="H86" s="435">
        <v>18123</v>
      </c>
      <c r="I86" s="435">
        <v>15593</v>
      </c>
      <c r="J86" s="435">
        <v>12018</v>
      </c>
      <c r="K86" s="436">
        <v>24866</v>
      </c>
      <c r="L86" s="435">
        <v>9926.6</v>
      </c>
      <c r="M86" s="436">
        <v>24283</v>
      </c>
    </row>
    <row r="87" spans="1:13" s="31" customFormat="1" ht="12.5">
      <c r="A87" s="1249"/>
      <c r="B87" s="474" t="s">
        <v>512</v>
      </c>
      <c r="C87" s="563">
        <v>7.1</v>
      </c>
      <c r="D87" s="563">
        <v>-0.3</v>
      </c>
      <c r="E87" s="563">
        <v>-6</v>
      </c>
      <c r="F87" s="563">
        <v>-2.9</v>
      </c>
      <c r="G87" s="563">
        <v>-10.3</v>
      </c>
      <c r="H87" s="563">
        <v>-3.4</v>
      </c>
      <c r="I87" s="563">
        <v>8</v>
      </c>
      <c r="J87" s="563">
        <v>16</v>
      </c>
      <c r="K87" s="564">
        <v>3.1</v>
      </c>
      <c r="L87" s="563">
        <v>-23.1</v>
      </c>
      <c r="M87" s="564">
        <v>2</v>
      </c>
    </row>
    <row r="88" spans="1:13" s="31" customFormat="1" ht="12.5">
      <c r="A88" s="1250"/>
      <c r="B88" s="552" t="s">
        <v>515</v>
      </c>
      <c r="C88" s="567">
        <v>1.3</v>
      </c>
      <c r="D88" s="567">
        <v>1</v>
      </c>
      <c r="E88" s="567">
        <v>1</v>
      </c>
      <c r="F88" s="567">
        <v>1</v>
      </c>
      <c r="G88" s="567">
        <v>0.9</v>
      </c>
      <c r="H88" s="567">
        <v>0.8</v>
      </c>
      <c r="I88" s="567">
        <v>0.7</v>
      </c>
      <c r="J88" s="567">
        <v>0.5</v>
      </c>
      <c r="K88" s="568">
        <v>0.9</v>
      </c>
      <c r="L88" s="567">
        <v>1</v>
      </c>
      <c r="M88" s="568">
        <v>1.4</v>
      </c>
    </row>
    <row r="89" spans="1:13" s="31" customFormat="1" ht="12.5">
      <c r="A89" s="1249">
        <v>2022</v>
      </c>
      <c r="B89" s="549" t="s">
        <v>511</v>
      </c>
      <c r="C89" s="561">
        <v>9323</v>
      </c>
      <c r="D89" s="561">
        <v>3295</v>
      </c>
      <c r="E89" s="561">
        <v>4603</v>
      </c>
      <c r="F89" s="561">
        <v>6746</v>
      </c>
      <c r="G89" s="561">
        <v>8207</v>
      </c>
      <c r="H89" s="561">
        <v>9326</v>
      </c>
      <c r="I89" s="561">
        <v>6737</v>
      </c>
      <c r="J89" s="561">
        <v>4316</v>
      </c>
      <c r="K89" s="562">
        <v>52553</v>
      </c>
      <c r="L89" s="561">
        <v>509</v>
      </c>
      <c r="M89" s="562">
        <v>53062</v>
      </c>
    </row>
    <row r="90" spans="1:13" s="31" customFormat="1" ht="12.5">
      <c r="A90" s="1249"/>
      <c r="B90" s="474" t="s">
        <v>512</v>
      </c>
      <c r="C90" s="563">
        <v>-11.6</v>
      </c>
      <c r="D90" s="563">
        <v>-7.3</v>
      </c>
      <c r="E90" s="563">
        <v>-7.7</v>
      </c>
      <c r="F90" s="563">
        <v>-1.9</v>
      </c>
      <c r="G90" s="563">
        <v>-8.8000000000000007</v>
      </c>
      <c r="H90" s="563">
        <v>-6.8</v>
      </c>
      <c r="I90" s="563">
        <v>-25.5</v>
      </c>
      <c r="J90" s="563">
        <v>2.5</v>
      </c>
      <c r="K90" s="564">
        <v>-9.6999999999999993</v>
      </c>
      <c r="L90" s="563">
        <v>-8.6</v>
      </c>
      <c r="M90" s="564">
        <v>-9.6999999999999993</v>
      </c>
    </row>
    <row r="91" spans="1:13" s="31" customFormat="1" ht="12.5">
      <c r="A91" s="1249"/>
      <c r="B91" s="550" t="s">
        <v>387</v>
      </c>
      <c r="C91" s="563">
        <v>35.299999999999997</v>
      </c>
      <c r="D91" s="563">
        <v>39.4</v>
      </c>
      <c r="E91" s="563">
        <v>43</v>
      </c>
      <c r="F91" s="563">
        <v>47.9</v>
      </c>
      <c r="G91" s="563">
        <v>44</v>
      </c>
      <c r="H91" s="563">
        <v>32.1</v>
      </c>
      <c r="I91" s="563">
        <v>15.2</v>
      </c>
      <c r="J91" s="563">
        <v>1</v>
      </c>
      <c r="K91" s="564">
        <v>8.6999999999999993</v>
      </c>
      <c r="L91" s="563">
        <v>0</v>
      </c>
      <c r="M91" s="564">
        <v>2.8</v>
      </c>
    </row>
    <row r="92" spans="1:13" s="31" customFormat="1" ht="12.5">
      <c r="A92" s="1249"/>
      <c r="B92" s="550" t="s">
        <v>434</v>
      </c>
      <c r="C92" s="435">
        <v>288</v>
      </c>
      <c r="D92" s="435">
        <v>91</v>
      </c>
      <c r="E92" s="435">
        <v>124</v>
      </c>
      <c r="F92" s="435">
        <v>139</v>
      </c>
      <c r="G92" s="435">
        <v>142</v>
      </c>
      <c r="H92" s="435">
        <v>141</v>
      </c>
      <c r="I92" s="435">
        <v>101</v>
      </c>
      <c r="J92" s="435">
        <v>81</v>
      </c>
      <c r="K92" s="436">
        <v>1106</v>
      </c>
      <c r="L92" s="435">
        <v>12</v>
      </c>
      <c r="M92" s="436">
        <v>1118</v>
      </c>
    </row>
    <row r="93" spans="1:13" s="31" customFormat="1" ht="12.5">
      <c r="A93" s="1249"/>
      <c r="B93" s="474" t="s">
        <v>512</v>
      </c>
      <c r="C93" s="563">
        <v>1</v>
      </c>
      <c r="D93" s="563">
        <v>8.5</v>
      </c>
      <c r="E93" s="563">
        <v>25</v>
      </c>
      <c r="F93" s="563">
        <v>9.6999999999999993</v>
      </c>
      <c r="G93" s="563">
        <v>2.5</v>
      </c>
      <c r="H93" s="563">
        <v>3.3</v>
      </c>
      <c r="I93" s="563">
        <v>-22.3</v>
      </c>
      <c r="J93" s="563">
        <v>-4.0999999999999996</v>
      </c>
      <c r="K93" s="564">
        <v>2.1</v>
      </c>
      <c r="L93" s="563">
        <v>-15.8</v>
      </c>
      <c r="M93" s="564">
        <v>1.8</v>
      </c>
    </row>
    <row r="94" spans="1:13" s="31" customFormat="1" ht="12.5">
      <c r="A94" s="1249"/>
      <c r="B94" s="550" t="s">
        <v>389</v>
      </c>
      <c r="C94" s="563">
        <v>69</v>
      </c>
      <c r="D94" s="563">
        <v>72</v>
      </c>
      <c r="E94" s="563">
        <v>68.2</v>
      </c>
      <c r="F94" s="563">
        <v>59.7</v>
      </c>
      <c r="G94" s="563">
        <v>46.7</v>
      </c>
      <c r="H94" s="563">
        <v>28.4</v>
      </c>
      <c r="I94" s="563">
        <v>12.3</v>
      </c>
      <c r="J94" s="563">
        <v>2.8</v>
      </c>
      <c r="K94" s="564">
        <v>20.3</v>
      </c>
      <c r="L94" s="563">
        <v>0.3</v>
      </c>
      <c r="M94" s="564">
        <v>12</v>
      </c>
    </row>
    <row r="95" spans="1:13" s="31" customFormat="1" ht="12.5">
      <c r="A95" s="1249"/>
      <c r="B95" s="550" t="s">
        <v>435</v>
      </c>
      <c r="C95" s="435">
        <v>30909</v>
      </c>
      <c r="D95" s="435">
        <v>27555</v>
      </c>
      <c r="E95" s="435">
        <v>26942</v>
      </c>
      <c r="F95" s="435">
        <v>20571</v>
      </c>
      <c r="G95" s="435">
        <v>17289</v>
      </c>
      <c r="H95" s="435">
        <v>15109</v>
      </c>
      <c r="I95" s="435">
        <v>14958</v>
      </c>
      <c r="J95" s="435">
        <v>18772</v>
      </c>
      <c r="K95" s="436">
        <v>21052</v>
      </c>
      <c r="L95" s="435">
        <v>23510</v>
      </c>
      <c r="M95" s="436">
        <v>21075</v>
      </c>
    </row>
    <row r="96" spans="1:13" s="31" customFormat="1" ht="22">
      <c r="A96" s="1249"/>
      <c r="B96" s="474" t="s">
        <v>436</v>
      </c>
      <c r="C96" s="563">
        <v>2</v>
      </c>
      <c r="D96" s="563">
        <v>1.8</v>
      </c>
      <c r="E96" s="563">
        <v>1.6</v>
      </c>
      <c r="F96" s="563">
        <v>1.2</v>
      </c>
      <c r="G96" s="563">
        <v>1.1000000000000001</v>
      </c>
      <c r="H96" s="563">
        <v>0.9</v>
      </c>
      <c r="I96" s="563">
        <v>0.8</v>
      </c>
      <c r="J96" s="563">
        <v>2.9</v>
      </c>
      <c r="K96" s="564">
        <v>2.2999999999999998</v>
      </c>
      <c r="L96" s="563">
        <v>8</v>
      </c>
      <c r="M96" s="564">
        <v>4.4000000000000004</v>
      </c>
    </row>
    <row r="97" spans="1:13" s="31" customFormat="1" ht="12.5">
      <c r="A97" s="1249"/>
      <c r="B97" s="551" t="s">
        <v>512</v>
      </c>
      <c r="C97" s="563">
        <v>14.2</v>
      </c>
      <c r="D97" s="563">
        <v>17</v>
      </c>
      <c r="E97" s="563">
        <v>35.5</v>
      </c>
      <c r="F97" s="563">
        <v>11.8</v>
      </c>
      <c r="G97" s="563">
        <v>12.3</v>
      </c>
      <c r="H97" s="563">
        <v>10.7</v>
      </c>
      <c r="I97" s="563">
        <v>4.4000000000000004</v>
      </c>
      <c r="J97" s="563">
        <v>-6.4</v>
      </c>
      <c r="K97" s="564">
        <v>13.1</v>
      </c>
      <c r="L97" s="563">
        <v>-7.8</v>
      </c>
      <c r="M97" s="564">
        <v>12.8</v>
      </c>
    </row>
    <row r="98" spans="1:13" s="31" customFormat="1" ht="12.5">
      <c r="A98" s="1249"/>
      <c r="B98" s="550" t="s">
        <v>513</v>
      </c>
      <c r="C98" s="435">
        <v>26276</v>
      </c>
      <c r="D98" s="435">
        <v>10589</v>
      </c>
      <c r="E98" s="435">
        <v>15256</v>
      </c>
      <c r="F98" s="435">
        <v>21983</v>
      </c>
      <c r="G98" s="435">
        <v>27662</v>
      </c>
      <c r="H98" s="435">
        <v>32556</v>
      </c>
      <c r="I98" s="435">
        <v>28351</v>
      </c>
      <c r="J98" s="435">
        <v>28925</v>
      </c>
      <c r="K98" s="436">
        <v>191598</v>
      </c>
      <c r="L98" s="435">
        <v>7770</v>
      </c>
      <c r="M98" s="436">
        <v>199368</v>
      </c>
    </row>
    <row r="99" spans="1:13" s="31" customFormat="1" ht="12.5">
      <c r="A99" s="1249"/>
      <c r="B99" s="474" t="s">
        <v>512</v>
      </c>
      <c r="C99" s="563">
        <v>0.1</v>
      </c>
      <c r="D99" s="563">
        <v>6</v>
      </c>
      <c r="E99" s="563">
        <v>5.6</v>
      </c>
      <c r="F99" s="563">
        <v>7.4</v>
      </c>
      <c r="G99" s="563">
        <v>-3.9</v>
      </c>
      <c r="H99" s="563">
        <v>-6.4</v>
      </c>
      <c r="I99" s="563">
        <v>-24.6</v>
      </c>
      <c r="J99" s="563">
        <v>10.199999999999999</v>
      </c>
      <c r="K99" s="564">
        <v>-3.5</v>
      </c>
      <c r="L99" s="563">
        <v>-3.6</v>
      </c>
      <c r="M99" s="564">
        <v>-3.5</v>
      </c>
    </row>
    <row r="100" spans="1:13" s="31" customFormat="1" ht="12.5">
      <c r="A100" s="1249"/>
      <c r="B100" s="550" t="s">
        <v>393</v>
      </c>
      <c r="C100" s="563">
        <v>44.3</v>
      </c>
      <c r="D100" s="563">
        <v>61.6</v>
      </c>
      <c r="E100" s="563">
        <v>63.8</v>
      </c>
      <c r="F100" s="563">
        <v>65.900000000000006</v>
      </c>
      <c r="G100" s="563">
        <v>63.9</v>
      </c>
      <c r="H100" s="563">
        <v>57.5</v>
      </c>
      <c r="I100" s="563">
        <v>45.8</v>
      </c>
      <c r="J100" s="563">
        <v>23.2</v>
      </c>
      <c r="K100" s="564">
        <v>45.6</v>
      </c>
      <c r="L100" s="563">
        <v>1.6</v>
      </c>
      <c r="M100" s="564">
        <v>21.8</v>
      </c>
    </row>
    <row r="101" spans="1:13" s="31" customFormat="1" ht="12.5">
      <c r="A101" s="1249"/>
      <c r="B101" s="550" t="s">
        <v>437</v>
      </c>
      <c r="C101" s="435">
        <v>1213</v>
      </c>
      <c r="D101" s="435">
        <v>387</v>
      </c>
      <c r="E101" s="435">
        <v>466</v>
      </c>
      <c r="F101" s="435">
        <v>534</v>
      </c>
      <c r="G101" s="435">
        <v>591</v>
      </c>
      <c r="H101" s="435">
        <v>638</v>
      </c>
      <c r="I101" s="435">
        <v>453</v>
      </c>
      <c r="J101" s="435">
        <v>337</v>
      </c>
      <c r="K101" s="436">
        <v>4619</v>
      </c>
      <c r="L101" s="435">
        <v>62</v>
      </c>
      <c r="M101" s="436">
        <v>4681</v>
      </c>
    </row>
    <row r="102" spans="1:13" s="31" customFormat="1" ht="12.5">
      <c r="A102" s="1249"/>
      <c r="B102" s="474" t="s">
        <v>512</v>
      </c>
      <c r="C102" s="563">
        <v>-5.6</v>
      </c>
      <c r="D102" s="563">
        <v>-1.5</v>
      </c>
      <c r="E102" s="563">
        <v>-5</v>
      </c>
      <c r="F102" s="563">
        <v>-10</v>
      </c>
      <c r="G102" s="563">
        <v>-8.1</v>
      </c>
      <c r="H102" s="563">
        <v>1.2</v>
      </c>
      <c r="I102" s="563">
        <v>-22.7</v>
      </c>
      <c r="J102" s="563">
        <v>6.8</v>
      </c>
      <c r="K102" s="564">
        <v>-6.4</v>
      </c>
      <c r="L102" s="563">
        <v>-22.9</v>
      </c>
      <c r="M102" s="564">
        <v>-6.7</v>
      </c>
    </row>
    <row r="103" spans="1:13" s="31" customFormat="1" ht="12.5">
      <c r="A103" s="1249"/>
      <c r="B103" s="550" t="s">
        <v>395</v>
      </c>
      <c r="C103" s="565">
        <v>56.2</v>
      </c>
      <c r="D103" s="565">
        <v>62.4</v>
      </c>
      <c r="E103" s="565">
        <v>63.9</v>
      </c>
      <c r="F103" s="565">
        <v>62.3</v>
      </c>
      <c r="G103" s="565">
        <v>55.9</v>
      </c>
      <c r="H103" s="565">
        <v>46.5</v>
      </c>
      <c r="I103" s="565">
        <v>31.2</v>
      </c>
      <c r="J103" s="565">
        <v>12.3</v>
      </c>
      <c r="K103" s="566">
        <v>42.1</v>
      </c>
      <c r="L103" s="565">
        <v>1.2</v>
      </c>
      <c r="M103" s="566">
        <v>29.4</v>
      </c>
    </row>
    <row r="104" spans="1:13" s="31" customFormat="1" ht="12.5">
      <c r="A104" s="1249"/>
      <c r="B104" s="550" t="s">
        <v>514</v>
      </c>
      <c r="C104" s="435">
        <v>46180</v>
      </c>
      <c r="D104" s="435">
        <v>36574</v>
      </c>
      <c r="E104" s="435">
        <v>30575</v>
      </c>
      <c r="F104" s="435">
        <v>24274</v>
      </c>
      <c r="G104" s="435">
        <v>21350</v>
      </c>
      <c r="H104" s="435">
        <v>19586</v>
      </c>
      <c r="I104" s="435">
        <v>15981</v>
      </c>
      <c r="J104" s="435">
        <v>11643</v>
      </c>
      <c r="K104" s="436">
        <v>24107</v>
      </c>
      <c r="L104" s="435">
        <v>7938.3</v>
      </c>
      <c r="M104" s="436">
        <v>23477</v>
      </c>
    </row>
    <row r="105" spans="1:13" s="31" customFormat="1" ht="12.5">
      <c r="A105" s="1249"/>
      <c r="B105" s="474" t="s">
        <v>512</v>
      </c>
      <c r="C105" s="563">
        <v>-5.7</v>
      </c>
      <c r="D105" s="563">
        <v>-7.1</v>
      </c>
      <c r="E105" s="563">
        <v>-10.1</v>
      </c>
      <c r="F105" s="563">
        <v>-16.2</v>
      </c>
      <c r="G105" s="563">
        <v>-4.4000000000000004</v>
      </c>
      <c r="H105" s="563">
        <v>8.1</v>
      </c>
      <c r="I105" s="563">
        <v>2.5</v>
      </c>
      <c r="J105" s="563">
        <v>-3.1</v>
      </c>
      <c r="K105" s="564">
        <v>-3.1</v>
      </c>
      <c r="L105" s="563">
        <v>-20</v>
      </c>
      <c r="M105" s="564">
        <v>-3.3</v>
      </c>
    </row>
    <row r="106" spans="1:13" s="31" customFormat="1" ht="12.5">
      <c r="A106" s="1250"/>
      <c r="B106" s="552" t="s">
        <v>515</v>
      </c>
      <c r="C106" s="567">
        <v>1.3</v>
      </c>
      <c r="D106" s="567">
        <v>1</v>
      </c>
      <c r="E106" s="567">
        <v>1</v>
      </c>
      <c r="F106" s="567">
        <v>0.9</v>
      </c>
      <c r="G106" s="567">
        <v>0.9</v>
      </c>
      <c r="H106" s="567">
        <v>0.8</v>
      </c>
      <c r="I106" s="567">
        <v>0.7</v>
      </c>
      <c r="J106" s="567">
        <v>0.5</v>
      </c>
      <c r="K106" s="568">
        <v>0.9</v>
      </c>
      <c r="L106" s="567">
        <v>0.8</v>
      </c>
      <c r="M106" s="568">
        <v>1.3</v>
      </c>
    </row>
    <row r="107" spans="1:13" s="31" customFormat="1" ht="12.5">
      <c r="A107" s="1249">
        <v>2023</v>
      </c>
      <c r="B107" s="549" t="s">
        <v>511</v>
      </c>
      <c r="C107" s="561">
        <v>9394</v>
      </c>
      <c r="D107" s="561">
        <v>4024</v>
      </c>
      <c r="E107" s="561">
        <v>5960</v>
      </c>
      <c r="F107" s="561">
        <v>7851</v>
      </c>
      <c r="G107" s="561">
        <v>9122</v>
      </c>
      <c r="H107" s="561">
        <v>7973</v>
      </c>
      <c r="I107" s="561">
        <v>9166</v>
      </c>
      <c r="J107" s="561">
        <v>4415</v>
      </c>
      <c r="K107" s="562">
        <v>57905</v>
      </c>
      <c r="L107" s="561">
        <v>134</v>
      </c>
      <c r="M107" s="562">
        <v>58039</v>
      </c>
    </row>
    <row r="108" spans="1:13" s="31" customFormat="1" ht="12.5">
      <c r="A108" s="1249"/>
      <c r="B108" s="474" t="s">
        <v>512</v>
      </c>
      <c r="C108" s="563">
        <v>0.8</v>
      </c>
      <c r="D108" s="563">
        <v>22.1</v>
      </c>
      <c r="E108" s="563">
        <v>29.5</v>
      </c>
      <c r="F108" s="563">
        <v>16.399999999999999</v>
      </c>
      <c r="G108" s="563">
        <v>11.1</v>
      </c>
      <c r="H108" s="563">
        <v>-14.5</v>
      </c>
      <c r="I108" s="563">
        <v>36.1</v>
      </c>
      <c r="J108" s="563">
        <v>2.2999999999999998</v>
      </c>
      <c r="K108" s="564">
        <v>10.199999999999999</v>
      </c>
      <c r="L108" s="563">
        <v>-73.7</v>
      </c>
      <c r="M108" s="564">
        <v>9.4</v>
      </c>
    </row>
    <row r="109" spans="1:13" s="31" customFormat="1" ht="12.75" customHeight="1">
      <c r="A109" s="1249"/>
      <c r="B109" s="550" t="s">
        <v>387</v>
      </c>
      <c r="C109" s="563">
        <v>39.6</v>
      </c>
      <c r="D109" s="563">
        <v>50.6</v>
      </c>
      <c r="E109" s="563">
        <v>54.5</v>
      </c>
      <c r="F109" s="563">
        <v>54</v>
      </c>
      <c r="G109" s="563">
        <v>47.6</v>
      </c>
      <c r="H109" s="563">
        <v>38.4</v>
      </c>
      <c r="I109" s="563">
        <v>15.3</v>
      </c>
      <c r="J109" s="563">
        <v>1</v>
      </c>
      <c r="K109" s="564">
        <v>9.3000000000000007</v>
      </c>
      <c r="L109" s="563">
        <v>0</v>
      </c>
      <c r="M109" s="564">
        <v>3</v>
      </c>
    </row>
    <row r="110" spans="1:13" s="31" customFormat="1" ht="12.5">
      <c r="A110" s="1249"/>
      <c r="B110" s="550" t="s">
        <v>434</v>
      </c>
      <c r="C110" s="435">
        <v>261</v>
      </c>
      <c r="D110" s="435">
        <v>92</v>
      </c>
      <c r="E110" s="435">
        <v>117</v>
      </c>
      <c r="F110" s="435">
        <v>130</v>
      </c>
      <c r="G110" s="435">
        <v>129</v>
      </c>
      <c r="H110" s="435">
        <v>102</v>
      </c>
      <c r="I110" s="435">
        <v>119</v>
      </c>
      <c r="J110" s="435">
        <v>68</v>
      </c>
      <c r="K110" s="436">
        <v>1017</v>
      </c>
      <c r="L110" s="435">
        <v>5</v>
      </c>
      <c r="M110" s="436">
        <v>1022</v>
      </c>
    </row>
    <row r="111" spans="1:13" s="31" customFormat="1" ht="12.5">
      <c r="A111" s="1249"/>
      <c r="B111" s="474" t="s">
        <v>512</v>
      </c>
      <c r="C111" s="563">
        <v>-9.3000000000000007</v>
      </c>
      <c r="D111" s="563">
        <v>1.1000000000000001</v>
      </c>
      <c r="E111" s="563">
        <v>-6</v>
      </c>
      <c r="F111" s="563">
        <v>-6.1</v>
      </c>
      <c r="G111" s="563">
        <v>-9.3000000000000007</v>
      </c>
      <c r="H111" s="563">
        <v>-27.9</v>
      </c>
      <c r="I111" s="563">
        <v>17.7</v>
      </c>
      <c r="J111" s="563">
        <v>-16</v>
      </c>
      <c r="K111" s="564">
        <v>-8.1</v>
      </c>
      <c r="L111" s="563">
        <v>-57.1</v>
      </c>
      <c r="M111" s="564">
        <v>-8.6</v>
      </c>
    </row>
    <row r="112" spans="1:13" s="31" customFormat="1" ht="12.5">
      <c r="A112" s="1249"/>
      <c r="B112" s="550" t="s">
        <v>389</v>
      </c>
      <c r="C112" s="563">
        <v>63.9</v>
      </c>
      <c r="D112" s="563">
        <v>67.099999999999994</v>
      </c>
      <c r="E112" s="563">
        <v>65.900000000000006</v>
      </c>
      <c r="F112" s="563">
        <v>60.6</v>
      </c>
      <c r="G112" s="563">
        <v>47.9</v>
      </c>
      <c r="H112" s="563">
        <v>31.4</v>
      </c>
      <c r="I112" s="563">
        <v>12.1</v>
      </c>
      <c r="J112" s="563">
        <v>2.2999999999999998</v>
      </c>
      <c r="K112" s="564">
        <v>18.600000000000001</v>
      </c>
      <c r="L112" s="563">
        <v>0.1</v>
      </c>
      <c r="M112" s="564">
        <v>10.9</v>
      </c>
    </row>
    <row r="113" spans="1:14" s="31" customFormat="1" ht="12.5">
      <c r="A113" s="1249"/>
      <c r="B113" s="550" t="s">
        <v>435</v>
      </c>
      <c r="C113" s="435">
        <v>27818</v>
      </c>
      <c r="D113" s="435">
        <v>22814</v>
      </c>
      <c r="E113" s="435">
        <v>19557</v>
      </c>
      <c r="F113" s="435">
        <v>16600</v>
      </c>
      <c r="G113" s="435">
        <v>14110</v>
      </c>
      <c r="H113" s="435">
        <v>12735</v>
      </c>
      <c r="I113" s="435">
        <v>12944</v>
      </c>
      <c r="J113" s="435">
        <v>15424</v>
      </c>
      <c r="K113" s="436">
        <v>17563</v>
      </c>
      <c r="L113" s="435">
        <v>38309</v>
      </c>
      <c r="M113" s="436">
        <v>17611</v>
      </c>
    </row>
    <row r="114" spans="1:14" s="31" customFormat="1" ht="22">
      <c r="A114" s="1249"/>
      <c r="B114" s="474" t="s">
        <v>436</v>
      </c>
      <c r="C114" s="563">
        <v>1.6</v>
      </c>
      <c r="D114" s="563">
        <v>1.3</v>
      </c>
      <c r="E114" s="563">
        <v>1.2</v>
      </c>
      <c r="F114" s="563">
        <v>1.1000000000000001</v>
      </c>
      <c r="G114" s="563">
        <v>1</v>
      </c>
      <c r="H114" s="563">
        <v>0.8</v>
      </c>
      <c r="I114" s="563">
        <v>0.8</v>
      </c>
      <c r="J114" s="563">
        <v>2.4</v>
      </c>
      <c r="K114" s="564">
        <v>2</v>
      </c>
      <c r="L114" s="563">
        <v>12.8</v>
      </c>
      <c r="M114" s="564">
        <v>3.6</v>
      </c>
    </row>
    <row r="115" spans="1:14" s="31" customFormat="1" ht="12.5">
      <c r="A115" s="1249"/>
      <c r="B115" s="551" t="s">
        <v>512</v>
      </c>
      <c r="C115" s="563">
        <v>-10</v>
      </c>
      <c r="D115" s="563">
        <v>-17.2</v>
      </c>
      <c r="E115" s="563">
        <v>-27.4</v>
      </c>
      <c r="F115" s="563">
        <v>-19.3</v>
      </c>
      <c r="G115" s="563">
        <v>-18.399999999999999</v>
      </c>
      <c r="H115" s="563">
        <v>-15.7</v>
      </c>
      <c r="I115" s="563">
        <v>-13.5</v>
      </c>
      <c r="J115" s="563">
        <v>-17.8</v>
      </c>
      <c r="K115" s="564">
        <v>-16.600000000000001</v>
      </c>
      <c r="L115" s="563">
        <v>63</v>
      </c>
      <c r="M115" s="564">
        <v>-16.399999999999999</v>
      </c>
    </row>
    <row r="116" spans="1:14" s="31" customFormat="1" ht="12.5">
      <c r="A116" s="1249"/>
      <c r="B116" s="550" t="s">
        <v>513</v>
      </c>
      <c r="C116" s="435">
        <v>27105</v>
      </c>
      <c r="D116" s="435">
        <v>11066</v>
      </c>
      <c r="E116" s="435">
        <v>16127</v>
      </c>
      <c r="F116" s="435">
        <v>20300</v>
      </c>
      <c r="G116" s="435">
        <v>25100</v>
      </c>
      <c r="H116" s="435">
        <v>23709</v>
      </c>
      <c r="I116" s="435">
        <v>29353</v>
      </c>
      <c r="J116" s="435">
        <v>22658</v>
      </c>
      <c r="K116" s="436">
        <v>175418</v>
      </c>
      <c r="L116" s="435">
        <v>2601</v>
      </c>
      <c r="M116" s="436">
        <v>178019</v>
      </c>
    </row>
    <row r="117" spans="1:14" s="31" customFormat="1" ht="12.5">
      <c r="A117" s="1249"/>
      <c r="B117" s="474" t="s">
        <v>512</v>
      </c>
      <c r="C117" s="563">
        <v>3.2</v>
      </c>
      <c r="D117" s="563">
        <v>4.5</v>
      </c>
      <c r="E117" s="563">
        <v>5.7</v>
      </c>
      <c r="F117" s="563">
        <v>-7.7</v>
      </c>
      <c r="G117" s="563">
        <v>-9.3000000000000007</v>
      </c>
      <c r="H117" s="563">
        <v>-27.2</v>
      </c>
      <c r="I117" s="563">
        <v>3.5</v>
      </c>
      <c r="J117" s="563">
        <v>-21.7</v>
      </c>
      <c r="K117" s="564">
        <v>-8.4</v>
      </c>
      <c r="L117" s="563">
        <v>-66.5</v>
      </c>
      <c r="M117" s="564">
        <v>-10.7</v>
      </c>
    </row>
    <row r="118" spans="1:14" s="31" customFormat="1" ht="12.5">
      <c r="A118" s="1249"/>
      <c r="B118" s="550" t="s">
        <v>393</v>
      </c>
      <c r="C118" s="563">
        <v>44.8</v>
      </c>
      <c r="D118" s="563">
        <v>61.8</v>
      </c>
      <c r="E118" s="563">
        <v>65.2</v>
      </c>
      <c r="F118" s="563">
        <v>64.5</v>
      </c>
      <c r="G118" s="563">
        <v>62.8</v>
      </c>
      <c r="H118" s="563">
        <v>58.2</v>
      </c>
      <c r="I118" s="563">
        <v>41.1</v>
      </c>
      <c r="J118" s="563">
        <v>17.8</v>
      </c>
      <c r="K118" s="564">
        <v>42.4</v>
      </c>
      <c r="L118" s="563">
        <v>0.5</v>
      </c>
      <c r="M118" s="564">
        <v>19.5</v>
      </c>
    </row>
    <row r="119" spans="1:14" s="31" customFormat="1" ht="12.5">
      <c r="A119" s="1249"/>
      <c r="B119" s="550" t="s">
        <v>437</v>
      </c>
      <c r="C119" s="435">
        <v>1206</v>
      </c>
      <c r="D119" s="435">
        <v>367</v>
      </c>
      <c r="E119" s="435">
        <v>438</v>
      </c>
      <c r="F119" s="435">
        <v>494</v>
      </c>
      <c r="G119" s="435">
        <v>605</v>
      </c>
      <c r="H119" s="435">
        <v>473</v>
      </c>
      <c r="I119" s="435">
        <v>511</v>
      </c>
      <c r="J119" s="435">
        <v>275</v>
      </c>
      <c r="K119" s="436">
        <v>4369</v>
      </c>
      <c r="L119" s="435">
        <v>40</v>
      </c>
      <c r="M119" s="436">
        <v>4409</v>
      </c>
    </row>
    <row r="120" spans="1:14" s="31" customFormat="1" ht="12.5">
      <c r="A120" s="1249"/>
      <c r="B120" s="474" t="s">
        <v>512</v>
      </c>
      <c r="C120" s="563">
        <v>-0.6</v>
      </c>
      <c r="D120" s="563">
        <v>-5.3</v>
      </c>
      <c r="E120" s="563">
        <v>-6.1</v>
      </c>
      <c r="F120" s="563">
        <v>-7.4</v>
      </c>
      <c r="G120" s="563">
        <v>2.5</v>
      </c>
      <c r="H120" s="563">
        <v>-25.8</v>
      </c>
      <c r="I120" s="563">
        <v>12.7</v>
      </c>
      <c r="J120" s="563">
        <v>-18.3</v>
      </c>
      <c r="K120" s="564">
        <v>-5.4</v>
      </c>
      <c r="L120" s="563">
        <v>-34.6</v>
      </c>
      <c r="M120" s="564">
        <v>-5.8</v>
      </c>
    </row>
    <row r="121" spans="1:14" s="31" customFormat="1" ht="12.5">
      <c r="A121" s="1249"/>
      <c r="B121" s="550" t="s">
        <v>395</v>
      </c>
      <c r="C121" s="565">
        <v>55.6</v>
      </c>
      <c r="D121" s="565">
        <v>63.3</v>
      </c>
      <c r="E121" s="565">
        <v>64.3</v>
      </c>
      <c r="F121" s="565">
        <v>59.4</v>
      </c>
      <c r="G121" s="565">
        <v>57.7</v>
      </c>
      <c r="H121" s="565">
        <v>45.9</v>
      </c>
      <c r="I121" s="565">
        <v>29.4</v>
      </c>
      <c r="J121" s="565">
        <v>9.8000000000000007</v>
      </c>
      <c r="K121" s="566">
        <v>40.200000000000003</v>
      </c>
      <c r="L121" s="565">
        <v>0.8</v>
      </c>
      <c r="M121" s="566">
        <v>27.8</v>
      </c>
    </row>
    <row r="122" spans="1:14" ht="12.5">
      <c r="A122" s="1249"/>
      <c r="B122" s="550" t="s">
        <v>514</v>
      </c>
      <c r="C122" s="435">
        <v>44505</v>
      </c>
      <c r="D122" s="435">
        <v>33126</v>
      </c>
      <c r="E122" s="435">
        <v>27148</v>
      </c>
      <c r="F122" s="435">
        <v>24342</v>
      </c>
      <c r="G122" s="435">
        <v>24110</v>
      </c>
      <c r="H122" s="435">
        <v>19951</v>
      </c>
      <c r="I122" s="435">
        <v>17401</v>
      </c>
      <c r="J122" s="435">
        <v>12145</v>
      </c>
      <c r="K122" s="436">
        <v>24906</v>
      </c>
      <c r="L122" s="435">
        <v>15499</v>
      </c>
      <c r="M122" s="436">
        <v>24769</v>
      </c>
    </row>
    <row r="123" spans="1:14" ht="12.5">
      <c r="A123" s="1249"/>
      <c r="B123" s="474" t="s">
        <v>512</v>
      </c>
      <c r="C123" s="563">
        <v>-3.6</v>
      </c>
      <c r="D123" s="563">
        <v>-9.4</v>
      </c>
      <c r="E123" s="563">
        <v>-11.2</v>
      </c>
      <c r="F123" s="563">
        <v>0.3</v>
      </c>
      <c r="G123" s="563">
        <v>12.9</v>
      </c>
      <c r="H123" s="563">
        <v>1.9</v>
      </c>
      <c r="I123" s="563">
        <v>8.9</v>
      </c>
      <c r="J123" s="563">
        <v>4.3</v>
      </c>
      <c r="K123" s="564">
        <v>3.3</v>
      </c>
      <c r="L123" s="563">
        <v>95.2</v>
      </c>
      <c r="M123" s="564">
        <v>5.5</v>
      </c>
    </row>
    <row r="124" spans="1:14" ht="12.5">
      <c r="A124" s="1250"/>
      <c r="B124" s="552" t="s">
        <v>515</v>
      </c>
      <c r="C124" s="567">
        <v>1.2</v>
      </c>
      <c r="D124" s="567">
        <v>1</v>
      </c>
      <c r="E124" s="567">
        <v>1</v>
      </c>
      <c r="F124" s="567">
        <v>0.9</v>
      </c>
      <c r="G124" s="567">
        <v>0.9</v>
      </c>
      <c r="H124" s="567">
        <v>0.8</v>
      </c>
      <c r="I124" s="567">
        <v>0.7</v>
      </c>
      <c r="J124" s="567">
        <v>0.6</v>
      </c>
      <c r="K124" s="568">
        <v>0.9</v>
      </c>
      <c r="L124" s="567">
        <v>1.6</v>
      </c>
      <c r="M124" s="568">
        <v>1.4</v>
      </c>
    </row>
    <row r="125" spans="1:14" ht="14.5">
      <c r="A125" s="983"/>
      <c r="B125" s="644"/>
      <c r="C125" s="645"/>
      <c r="D125" s="645"/>
      <c r="E125" s="645"/>
      <c r="F125" s="645"/>
      <c r="G125" s="645"/>
      <c r="H125" s="645"/>
      <c r="I125" s="645"/>
      <c r="J125" s="645"/>
      <c r="K125" s="646"/>
      <c r="L125" s="645"/>
      <c r="M125" s="646"/>
      <c r="N125" s="571"/>
    </row>
    <row r="126" spans="1:14">
      <c r="A126" s="231" t="s">
        <v>228</v>
      </c>
    </row>
    <row r="127" spans="1:14" ht="12.5">
      <c r="A127" s="1246"/>
      <c r="B127" s="1246"/>
      <c r="C127" s="1246"/>
      <c r="D127" s="1246"/>
      <c r="E127" s="1246"/>
      <c r="F127" s="1246"/>
      <c r="G127" s="1246"/>
      <c r="H127" s="1246"/>
      <c r="I127" s="1246"/>
      <c r="J127" s="1246"/>
      <c r="K127" s="1246"/>
      <c r="L127" s="1246"/>
      <c r="M127" s="1246"/>
    </row>
    <row r="128" spans="1:14" ht="12.5">
      <c r="M128" s="182"/>
    </row>
    <row r="129" spans="2:13" ht="14.5">
      <c r="B129" s="569"/>
      <c r="C129" s="570"/>
      <c r="M129" s="182"/>
    </row>
    <row r="130" spans="2:13" ht="14.5">
      <c r="B130" s="569"/>
      <c r="M130" s="182"/>
    </row>
    <row r="131" spans="2:13" ht="14.5">
      <c r="B131" s="569"/>
      <c r="M131" s="182"/>
    </row>
    <row r="132" spans="2:13" ht="14.5">
      <c r="B132" s="569"/>
      <c r="M132" s="182"/>
    </row>
    <row r="133" spans="2:13" ht="14.5">
      <c r="B133" s="569"/>
      <c r="M133" s="182"/>
    </row>
    <row r="134" spans="2:13" ht="14.5">
      <c r="B134" s="569"/>
      <c r="M134" s="182"/>
    </row>
    <row r="135" spans="2:13" ht="14.5">
      <c r="B135" s="569"/>
      <c r="M135" s="182"/>
    </row>
    <row r="136" spans="2:13" ht="14.5">
      <c r="B136" s="569"/>
      <c r="M136" s="182"/>
    </row>
    <row r="137" spans="2:13" ht="14.5">
      <c r="B137" s="569"/>
      <c r="M137" s="182"/>
    </row>
    <row r="138" spans="2:13" ht="14.5">
      <c r="B138" s="569"/>
      <c r="M138" s="182"/>
    </row>
    <row r="139" spans="2:13" ht="14.5">
      <c r="B139" s="569"/>
      <c r="C139" s="349"/>
      <c r="D139" s="349"/>
      <c r="E139" s="349"/>
      <c r="F139" s="349"/>
      <c r="G139" s="349"/>
      <c r="H139" s="349"/>
      <c r="I139" s="349"/>
      <c r="J139" s="349"/>
      <c r="K139" s="349"/>
      <c r="L139" s="349"/>
    </row>
    <row r="140" spans="2:13" ht="14.5">
      <c r="B140" s="569"/>
      <c r="C140" s="31"/>
      <c r="D140" s="31"/>
      <c r="E140" s="31"/>
      <c r="F140" s="31"/>
      <c r="G140" s="31"/>
      <c r="H140" s="31"/>
      <c r="I140" s="31"/>
      <c r="J140" s="31"/>
      <c r="K140" s="31"/>
      <c r="L140" s="31"/>
      <c r="M140" s="31"/>
    </row>
    <row r="141" spans="2:13" ht="14.5">
      <c r="B141" s="569"/>
      <c r="C141" s="240"/>
      <c r="D141" s="240"/>
      <c r="E141" s="240"/>
      <c r="F141" s="240"/>
      <c r="G141" s="240"/>
      <c r="H141" s="240"/>
      <c r="I141" s="240"/>
      <c r="J141" s="240"/>
      <c r="K141" s="240"/>
      <c r="L141" s="240"/>
      <c r="M141" s="240"/>
    </row>
    <row r="143" spans="2:13" ht="14.5">
      <c r="C143" s="571"/>
      <c r="D143" s="571"/>
      <c r="E143" s="571"/>
      <c r="F143" s="571"/>
      <c r="G143" s="571"/>
      <c r="H143" s="571"/>
      <c r="I143" s="571"/>
      <c r="J143" s="571"/>
      <c r="K143" s="571"/>
      <c r="L143" s="571"/>
      <c r="M143" s="571"/>
    </row>
  </sheetData>
  <mergeCells count="35">
    <mergeCell ref="A27:M27"/>
    <mergeCell ref="A1:M1"/>
    <mergeCell ref="A3:M3"/>
    <mergeCell ref="A6:B7"/>
    <mergeCell ref="C6:C7"/>
    <mergeCell ref="D6:D7"/>
    <mergeCell ref="E6:E7"/>
    <mergeCell ref="F6:F7"/>
    <mergeCell ref="G6:G7"/>
    <mergeCell ref="H6:H7"/>
    <mergeCell ref="I6:I7"/>
    <mergeCell ref="J6:J7"/>
    <mergeCell ref="K6:K7"/>
    <mergeCell ref="L6:L7"/>
    <mergeCell ref="M6:M7"/>
    <mergeCell ref="A8:A25"/>
    <mergeCell ref="A29:M29"/>
    <mergeCell ref="A32:B34"/>
    <mergeCell ref="C32:C33"/>
    <mergeCell ref="D32:D33"/>
    <mergeCell ref="E32:E33"/>
    <mergeCell ref="F32:F33"/>
    <mergeCell ref="G32:G33"/>
    <mergeCell ref="H32:H33"/>
    <mergeCell ref="I32:I33"/>
    <mergeCell ref="J32:J33"/>
    <mergeCell ref="A127:M127"/>
    <mergeCell ref="K32:K33"/>
    <mergeCell ref="L32:L33"/>
    <mergeCell ref="M32:M33"/>
    <mergeCell ref="A35:A52"/>
    <mergeCell ref="A53:A70"/>
    <mergeCell ref="A71:A88"/>
    <mergeCell ref="A89:A106"/>
    <mergeCell ref="A107:A124"/>
  </mergeCells>
  <printOptions horizontalCentered="1"/>
  <pageMargins left="0.23622047244094491" right="0.23622047244094491" top="0.98425196850393704" bottom="0.98425196850393704" header="0.51181102362204722" footer="0.51181102362204722"/>
  <pageSetup paperSize="9" scale="71" orientation="landscape" verticalDpi="597" r:id="rId1"/>
  <headerFooter alignWithMargins="0"/>
  <rowBreaks count="1" manualBreakCount="1">
    <brk id="26" max="12" man="1"/>
  </rowBreaks>
  <legacyDrawingHF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8">
    <pageSetUpPr fitToPage="1"/>
  </sheetPr>
  <dimension ref="A1:G32"/>
  <sheetViews>
    <sheetView showGridLines="0" topLeftCell="A16" zoomScaleNormal="100" zoomScaleSheetLayoutView="100" workbookViewId="0">
      <selection activeCell="I31" sqref="I31"/>
    </sheetView>
  </sheetViews>
  <sheetFormatPr defaultColWidth="9.26953125" defaultRowHeight="12.5"/>
  <cols>
    <col min="1" max="1" width="48.26953125" style="514" customWidth="1"/>
    <col min="2" max="5" width="7.7265625" style="514" customWidth="1"/>
    <col min="6" max="6" width="8.54296875" style="514" customWidth="1"/>
    <col min="7" max="16384" width="9.26953125" style="514"/>
  </cols>
  <sheetData>
    <row r="1" spans="1:7" ht="12.75" customHeight="1">
      <c r="B1" s="513"/>
      <c r="C1" s="513"/>
      <c r="D1" s="513"/>
      <c r="E1" s="513"/>
    </row>
    <row r="2" spans="1:7" ht="13">
      <c r="A2" s="513"/>
      <c r="B2" s="513"/>
      <c r="C2" s="513"/>
      <c r="D2" s="513"/>
      <c r="E2" s="513"/>
    </row>
    <row r="3" spans="1:7" ht="13">
      <c r="A3" s="1231" t="s">
        <v>440</v>
      </c>
      <c r="B3" s="1231"/>
      <c r="C3" s="1231"/>
      <c r="D3" s="1231"/>
      <c r="E3" s="1231"/>
      <c r="F3" s="1231"/>
      <c r="G3" s="1231"/>
    </row>
    <row r="4" spans="1:7" ht="13">
      <c r="A4" s="513"/>
    </row>
    <row r="5" spans="1:7" ht="13">
      <c r="A5" s="1231" t="s">
        <v>441</v>
      </c>
      <c r="B5" s="1231"/>
      <c r="C5" s="1231"/>
      <c r="D5" s="1231"/>
      <c r="E5" s="1231"/>
      <c r="F5" s="1231"/>
      <c r="G5" s="1231"/>
    </row>
    <row r="7" spans="1:7">
      <c r="A7" s="1267" t="s">
        <v>442</v>
      </c>
      <c r="B7" s="1267"/>
      <c r="C7" s="1267"/>
      <c r="D7" s="1267"/>
      <c r="E7" s="1267"/>
      <c r="F7" s="1267"/>
      <c r="G7" s="1267"/>
    </row>
    <row r="8" spans="1:7" s="573" customFormat="1" ht="22.15" customHeight="1">
      <c r="A8" s="572" t="s">
        <v>4</v>
      </c>
      <c r="B8" s="572">
        <v>2018</v>
      </c>
      <c r="C8" s="572">
        <v>2019</v>
      </c>
      <c r="D8" s="572">
        <v>2020</v>
      </c>
      <c r="E8" s="572">
        <v>2021</v>
      </c>
      <c r="F8" s="572">
        <v>2022</v>
      </c>
      <c r="G8" s="572">
        <v>2023</v>
      </c>
    </row>
    <row r="9" spans="1:7" s="573" customFormat="1" ht="22.15" customHeight="1">
      <c r="A9" s="519" t="s">
        <v>443</v>
      </c>
      <c r="B9" s="574">
        <v>80.3</v>
      </c>
      <c r="C9" s="574">
        <v>80.400000000000006</v>
      </c>
      <c r="D9" s="574">
        <v>68.2</v>
      </c>
      <c r="E9" s="574">
        <v>78.2</v>
      </c>
      <c r="F9" s="574">
        <v>86.2</v>
      </c>
      <c r="G9" s="574">
        <v>84.8</v>
      </c>
    </row>
    <row r="10" spans="1:7" s="573" customFormat="1" ht="22.15" customHeight="1">
      <c r="A10" s="523" t="s">
        <v>444</v>
      </c>
      <c r="B10" s="576">
        <v>-4.2</v>
      </c>
      <c r="C10" s="576">
        <v>-4.2</v>
      </c>
      <c r="D10" s="576">
        <v>-2.5</v>
      </c>
      <c r="E10" s="576">
        <v>-3.9</v>
      </c>
      <c r="F10" s="576">
        <v>-5.5</v>
      </c>
      <c r="G10" s="576">
        <v>-6.1</v>
      </c>
    </row>
    <row r="11" spans="1:7" s="573" customFormat="1" ht="22.15" customHeight="1">
      <c r="A11" s="523" t="s">
        <v>445</v>
      </c>
      <c r="B11" s="576">
        <v>76.099999999999994</v>
      </c>
      <c r="C11" s="576">
        <v>76.2</v>
      </c>
      <c r="D11" s="576">
        <v>65.599999999999994</v>
      </c>
      <c r="E11" s="576">
        <v>74.3</v>
      </c>
      <c r="F11" s="576">
        <v>80.7</v>
      </c>
      <c r="G11" s="576">
        <v>78.7</v>
      </c>
    </row>
    <row r="12" spans="1:7" s="573" customFormat="1" ht="12" customHeight="1">
      <c r="A12" s="523" t="s">
        <v>446</v>
      </c>
      <c r="B12" s="576"/>
      <c r="C12" s="576"/>
      <c r="D12" s="576"/>
      <c r="E12" s="576"/>
      <c r="F12" s="707"/>
      <c r="G12" s="707"/>
    </row>
    <row r="13" spans="1:7" s="573" customFormat="1" ht="22.15" customHeight="1">
      <c r="A13" s="523" t="s">
        <v>447</v>
      </c>
      <c r="B13" s="576">
        <v>6.8</v>
      </c>
      <c r="C13" s="576">
        <v>6.7</v>
      </c>
      <c r="D13" s="576">
        <v>6</v>
      </c>
      <c r="E13" s="576">
        <v>6.8</v>
      </c>
      <c r="F13" s="576">
        <v>7.5</v>
      </c>
      <c r="G13" s="576">
        <v>7</v>
      </c>
    </row>
    <row r="14" spans="1:7" s="573" customFormat="1" ht="22.15" customHeight="1">
      <c r="A14" s="523" t="s">
        <v>448</v>
      </c>
      <c r="B14" s="575">
        <v>150.30000000000001</v>
      </c>
      <c r="C14" s="575">
        <v>145.6</v>
      </c>
      <c r="D14" s="575">
        <v>143.6</v>
      </c>
      <c r="E14" s="575">
        <v>150</v>
      </c>
      <c r="F14" s="576">
        <v>153.30000000000001</v>
      </c>
      <c r="G14" s="576">
        <v>146.6</v>
      </c>
    </row>
    <row r="15" spans="1:7" s="573" customFormat="1" ht="22.15" customHeight="1">
      <c r="A15" s="523" t="s">
        <v>449</v>
      </c>
      <c r="B15" s="576">
        <v>185</v>
      </c>
      <c r="C15" s="576">
        <v>180.6</v>
      </c>
      <c r="D15" s="576">
        <v>180.4</v>
      </c>
      <c r="E15" s="576">
        <v>186.2</v>
      </c>
      <c r="F15" s="575">
        <v>189.8</v>
      </c>
      <c r="G15" s="575">
        <v>183.6</v>
      </c>
    </row>
    <row r="16" spans="1:7" s="573" customFormat="1" ht="22.15" customHeight="1">
      <c r="A16" s="523" t="s">
        <v>450</v>
      </c>
      <c r="B16" s="576">
        <v>95.4</v>
      </c>
      <c r="C16" s="576">
        <v>95.3</v>
      </c>
      <c r="D16" s="576">
        <v>95.2</v>
      </c>
      <c r="E16" s="576">
        <v>94.9</v>
      </c>
      <c r="F16" s="576">
        <v>94.7</v>
      </c>
      <c r="G16" s="576">
        <v>94.5</v>
      </c>
    </row>
    <row r="17" spans="1:7" s="573" customFormat="1" ht="22.15" customHeight="1">
      <c r="A17" s="523" t="s">
        <v>451</v>
      </c>
      <c r="B17" s="576">
        <v>4.5999999999999996</v>
      </c>
      <c r="C17" s="576">
        <v>4.7</v>
      </c>
      <c r="D17" s="576">
        <v>4.8</v>
      </c>
      <c r="E17" s="576">
        <v>5.0999999999999996</v>
      </c>
      <c r="F17" s="576">
        <v>5.3</v>
      </c>
      <c r="G17" s="576">
        <v>5.5</v>
      </c>
    </row>
    <row r="18" spans="1:7" s="573" customFormat="1" ht="22.15" customHeight="1">
      <c r="A18" s="523" t="s">
        <v>452</v>
      </c>
      <c r="B18" s="576">
        <v>32.799999999999997</v>
      </c>
      <c r="C18" s="576">
        <v>33.6</v>
      </c>
      <c r="D18" s="576">
        <v>29.9</v>
      </c>
      <c r="E18" s="576">
        <v>33.200000000000003</v>
      </c>
      <c r="F18" s="576">
        <v>34.9</v>
      </c>
      <c r="G18" s="576">
        <v>34.9</v>
      </c>
    </row>
    <row r="19" spans="1:7" s="573" customFormat="1" ht="22.15" customHeight="1">
      <c r="A19" s="523" t="s">
        <v>453</v>
      </c>
      <c r="B19" s="576">
        <v>67.2</v>
      </c>
      <c r="C19" s="576">
        <v>66.400000000000006</v>
      </c>
      <c r="D19" s="576">
        <v>70.099999999999994</v>
      </c>
      <c r="E19" s="576">
        <v>66.8</v>
      </c>
      <c r="F19" s="576">
        <v>65.099999999999994</v>
      </c>
      <c r="G19" s="576">
        <v>65.099999999999994</v>
      </c>
    </row>
    <row r="20" spans="1:7" s="573" customFormat="1" ht="22.15" customHeight="1">
      <c r="A20" s="523" t="s">
        <v>454</v>
      </c>
      <c r="B20" s="576">
        <v>84.4</v>
      </c>
      <c r="C20" s="576">
        <v>84.5</v>
      </c>
      <c r="D20" s="576">
        <v>78.3</v>
      </c>
      <c r="E20" s="576">
        <v>78.3</v>
      </c>
      <c r="F20" s="576">
        <v>82.4</v>
      </c>
      <c r="G20" s="576">
        <v>79.8</v>
      </c>
    </row>
    <row r="21" spans="1:7" s="573" customFormat="1" ht="22.15" customHeight="1">
      <c r="A21" s="523" t="s">
        <v>455</v>
      </c>
      <c r="B21" s="576">
        <v>91.1</v>
      </c>
      <c r="C21" s="576">
        <v>91.5</v>
      </c>
      <c r="D21" s="576">
        <v>91.1</v>
      </c>
      <c r="E21" s="576">
        <v>90.8</v>
      </c>
      <c r="F21" s="576">
        <v>90.7</v>
      </c>
      <c r="G21" s="576">
        <v>91.2</v>
      </c>
    </row>
    <row r="22" spans="1:7" s="573" customFormat="1" ht="22.15" customHeight="1">
      <c r="A22" s="523" t="s">
        <v>456</v>
      </c>
      <c r="B22" s="576">
        <v>8.9</v>
      </c>
      <c r="C22" s="576">
        <v>8.5</v>
      </c>
      <c r="D22" s="576">
        <v>8.9</v>
      </c>
      <c r="E22" s="576">
        <v>9.1999999999999993</v>
      </c>
      <c r="F22" s="576">
        <v>9.3000000000000007</v>
      </c>
      <c r="G22" s="576">
        <v>8.8000000000000007</v>
      </c>
    </row>
    <row r="23" spans="1:7" s="573" customFormat="1" ht="22.15" customHeight="1">
      <c r="A23" s="523" t="s">
        <v>457</v>
      </c>
      <c r="B23" s="576">
        <v>37.200000000000003</v>
      </c>
      <c r="C23" s="576">
        <v>38.200000000000003</v>
      </c>
      <c r="D23" s="576">
        <v>33.200000000000003</v>
      </c>
      <c r="E23" s="576">
        <v>39.5</v>
      </c>
      <c r="F23" s="576">
        <v>41.1</v>
      </c>
      <c r="G23" s="576">
        <v>41.1</v>
      </c>
    </row>
    <row r="24" spans="1:7" s="573" customFormat="1" ht="22.15" customHeight="1">
      <c r="A24" s="528" t="s">
        <v>458</v>
      </c>
      <c r="B24" s="577">
        <v>62.8</v>
      </c>
      <c r="C24" s="577">
        <v>61.8</v>
      </c>
      <c r="D24" s="577">
        <v>66.8</v>
      </c>
      <c r="E24" s="577">
        <v>60.5</v>
      </c>
      <c r="F24" s="577">
        <v>58.9</v>
      </c>
      <c r="G24" s="577">
        <v>58.9</v>
      </c>
    </row>
    <row r="25" spans="1:7" ht="15" customHeight="1">
      <c r="A25" s="1264" t="s">
        <v>10</v>
      </c>
      <c r="B25" s="1265"/>
      <c r="C25" s="1265"/>
      <c r="G25" s="573"/>
    </row>
    <row r="26" spans="1:7" ht="37.15" customHeight="1">
      <c r="A26" s="1266" t="s">
        <v>459</v>
      </c>
      <c r="B26" s="1266"/>
      <c r="C26" s="1266"/>
      <c r="D26" s="1266"/>
      <c r="E26" s="1266"/>
      <c r="F26" s="1266"/>
      <c r="G26" s="1266"/>
    </row>
    <row r="27" spans="1:7" ht="13.15" customHeight="1">
      <c r="A27" s="578"/>
      <c r="B27" s="578"/>
      <c r="C27" s="578"/>
      <c r="D27" s="578"/>
      <c r="E27" s="578"/>
    </row>
    <row r="28" spans="1:7" ht="24" customHeight="1">
      <c r="A28" s="578"/>
      <c r="B28" s="578"/>
      <c r="C28" s="578"/>
      <c r="D28" s="578"/>
      <c r="E28" s="578"/>
    </row>
    <row r="32" spans="1:7" ht="14.5">
      <c r="B32" s="579"/>
      <c r="C32" s="579"/>
      <c r="D32" s="579"/>
      <c r="E32" s="579"/>
      <c r="F32" s="579"/>
    </row>
  </sheetData>
  <mergeCells count="5">
    <mergeCell ref="A25:C25"/>
    <mergeCell ref="A3:G3"/>
    <mergeCell ref="A5:G5"/>
    <mergeCell ref="A26:G26"/>
    <mergeCell ref="A7:G7"/>
  </mergeCells>
  <printOptions horizontalCentered="1"/>
  <pageMargins left="0.23622047244094491" right="0.23622047244094491" top="0.98425196850393704" bottom="0.98425196850393704" header="0.51181102362204722" footer="0.51181102362204722"/>
  <pageSetup paperSize="9" scale="94" orientation="landscape" horizontalDpi="1200" verticalDpi="1200" r:id="rId1"/>
  <headerFooter alignWithMargins="0"/>
  <legacyDrawingHF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49">
    <pageSetUpPr fitToPage="1"/>
  </sheetPr>
  <dimension ref="A1:O113"/>
  <sheetViews>
    <sheetView showGridLines="0" zoomScaleNormal="100" zoomScaleSheetLayoutView="100" workbookViewId="0">
      <selection activeCell="B16" sqref="B16"/>
    </sheetView>
  </sheetViews>
  <sheetFormatPr defaultColWidth="9.26953125" defaultRowHeight="12.5"/>
  <cols>
    <col min="1" max="1" width="11" style="514" customWidth="1"/>
    <col min="2" max="2" width="48.453125" style="514" customWidth="1"/>
    <col min="3" max="5" width="8.26953125" style="514" customWidth="1"/>
    <col min="6" max="7" width="7.26953125" style="514" customWidth="1"/>
    <col min="8" max="8" width="9.54296875" style="514" bestFit="1" customWidth="1"/>
    <col min="9" max="16384" width="9.26953125" style="511"/>
  </cols>
  <sheetData>
    <row r="1" spans="1:14" ht="15" customHeight="1">
      <c r="A1" s="1268" t="s">
        <v>460</v>
      </c>
      <c r="B1" s="1268"/>
      <c r="C1" s="1268"/>
      <c r="D1" s="1268"/>
      <c r="E1" s="1268"/>
      <c r="F1" s="1268"/>
      <c r="G1" s="1268"/>
      <c r="H1" s="1268"/>
    </row>
    <row r="2" spans="1:14" ht="5.25" customHeight="1">
      <c r="A2" s="580"/>
      <c r="B2" s="580"/>
      <c r="C2" s="580"/>
      <c r="D2" s="580"/>
      <c r="E2" s="580"/>
      <c r="F2" s="580"/>
      <c r="G2" s="580"/>
    </row>
    <row r="3" spans="1:14">
      <c r="A3" s="1268" t="s">
        <v>461</v>
      </c>
      <c r="B3" s="1268"/>
      <c r="C3" s="1268"/>
      <c r="D3" s="1268"/>
      <c r="E3" s="1268"/>
      <c r="F3" s="1268"/>
      <c r="G3" s="1268"/>
      <c r="H3" s="1268"/>
    </row>
    <row r="4" spans="1:14" ht="12" customHeight="1">
      <c r="A4" s="1269" t="s">
        <v>442</v>
      </c>
      <c r="B4" s="1269"/>
      <c r="C4" s="1269"/>
      <c r="D4" s="1269"/>
      <c r="E4" s="1269"/>
      <c r="F4" s="1269"/>
      <c r="G4" s="1269"/>
      <c r="H4" s="1269"/>
    </row>
    <row r="5" spans="1:14" s="582" customFormat="1" ht="15" customHeight="1">
      <c r="A5" s="581" t="s">
        <v>373</v>
      </c>
      <c r="B5" s="581" t="s">
        <v>462</v>
      </c>
      <c r="C5" s="581">
        <v>2018</v>
      </c>
      <c r="D5" s="581">
        <v>2019</v>
      </c>
      <c r="E5" s="581">
        <v>2020</v>
      </c>
      <c r="F5" s="581">
        <v>2021</v>
      </c>
      <c r="G5" s="581">
        <v>2022</v>
      </c>
      <c r="H5" s="581">
        <v>2023</v>
      </c>
      <c r="I5" s="511"/>
      <c r="J5" s="511"/>
      <c r="K5" s="511"/>
      <c r="L5" s="511"/>
      <c r="M5" s="511"/>
      <c r="N5" s="511"/>
    </row>
    <row r="6" spans="1:14" ht="12.65" customHeight="1">
      <c r="A6" s="1270" t="s">
        <v>506</v>
      </c>
      <c r="B6" s="583" t="s">
        <v>443</v>
      </c>
      <c r="C6" s="584">
        <v>78.400000000000006</v>
      </c>
      <c r="D6" s="584">
        <v>78.599999999999994</v>
      </c>
      <c r="E6" s="584">
        <v>66.8</v>
      </c>
      <c r="F6" s="584">
        <v>74.400000000000006</v>
      </c>
      <c r="G6" s="584">
        <v>82.5</v>
      </c>
      <c r="H6" s="708">
        <v>81.3</v>
      </c>
    </row>
    <row r="7" spans="1:14" ht="12.65" customHeight="1">
      <c r="A7" s="1271"/>
      <c r="B7" s="585" t="s">
        <v>463</v>
      </c>
      <c r="C7" s="586">
        <v>-2.8</v>
      </c>
      <c r="D7" s="586">
        <v>-3.2</v>
      </c>
      <c r="E7" s="586">
        <v>-2.2999999999999998</v>
      </c>
      <c r="F7" s="586">
        <v>-2.2000000000000002</v>
      </c>
      <c r="G7" s="586">
        <v>-3.6</v>
      </c>
      <c r="H7" s="709">
        <v>-6</v>
      </c>
    </row>
    <row r="8" spans="1:14" ht="12.65" customHeight="1">
      <c r="A8" s="1271"/>
      <c r="B8" s="585" t="s">
        <v>445</v>
      </c>
      <c r="C8" s="586">
        <v>75.599999999999994</v>
      </c>
      <c r="D8" s="586">
        <v>75.3</v>
      </c>
      <c r="E8" s="586">
        <v>64.599999999999994</v>
      </c>
      <c r="F8" s="586">
        <v>72.2</v>
      </c>
      <c r="G8" s="586">
        <v>78.900000000000006</v>
      </c>
      <c r="H8" s="709">
        <v>75.400000000000006</v>
      </c>
    </row>
    <row r="9" spans="1:14" ht="12.65" customHeight="1">
      <c r="A9" s="1271"/>
      <c r="B9" s="585" t="s">
        <v>464</v>
      </c>
      <c r="C9" s="586"/>
      <c r="D9" s="586"/>
      <c r="E9" s="586"/>
      <c r="F9" s="586"/>
      <c r="G9" s="586"/>
      <c r="H9" s="710"/>
    </row>
    <row r="10" spans="1:14" ht="12.65" customHeight="1">
      <c r="A10" s="1271"/>
      <c r="B10" s="587" t="s">
        <v>465</v>
      </c>
      <c r="C10" s="586">
        <v>6.8</v>
      </c>
      <c r="D10" s="586">
        <v>6.7</v>
      </c>
      <c r="E10" s="586">
        <v>6.1</v>
      </c>
      <c r="F10" s="586">
        <v>6.7</v>
      </c>
      <c r="G10" s="586">
        <v>7.6</v>
      </c>
      <c r="H10" s="768">
        <v>7.1</v>
      </c>
    </row>
    <row r="11" spans="1:14" ht="12.65" customHeight="1">
      <c r="A11" s="1271"/>
      <c r="B11" s="585" t="s">
        <v>466</v>
      </c>
      <c r="C11" s="586">
        <v>145.80000000000001</v>
      </c>
      <c r="D11" s="586">
        <v>140.9</v>
      </c>
      <c r="E11" s="586">
        <v>132.6</v>
      </c>
      <c r="F11" s="586">
        <v>139.5</v>
      </c>
      <c r="G11" s="586">
        <v>144.30000000000001</v>
      </c>
      <c r="H11" s="709">
        <v>140.30000000000001</v>
      </c>
    </row>
    <row r="12" spans="1:14" ht="12.65" customHeight="1">
      <c r="A12" s="1271"/>
      <c r="B12" s="585" t="s">
        <v>449</v>
      </c>
      <c r="C12" s="586">
        <v>179.9</v>
      </c>
      <c r="D12" s="586">
        <v>175.3</v>
      </c>
      <c r="E12" s="586">
        <v>169.8</v>
      </c>
      <c r="F12" s="586">
        <v>175.2</v>
      </c>
      <c r="G12" s="586">
        <v>179.9</v>
      </c>
      <c r="H12" s="709">
        <v>176</v>
      </c>
    </row>
    <row r="13" spans="1:14" ht="12.65" customHeight="1">
      <c r="A13" s="1271"/>
      <c r="B13" s="585" t="s">
        <v>450</v>
      </c>
      <c r="C13" s="586">
        <v>95.5</v>
      </c>
      <c r="D13" s="586">
        <v>95.2</v>
      </c>
      <c r="E13" s="586">
        <v>95.1</v>
      </c>
      <c r="F13" s="586">
        <v>94.7</v>
      </c>
      <c r="G13" s="586">
        <v>94.4</v>
      </c>
      <c r="H13" s="709">
        <v>94.2</v>
      </c>
    </row>
    <row r="14" spans="1:14" ht="12.65" customHeight="1">
      <c r="A14" s="1271"/>
      <c r="B14" s="585" t="s">
        <v>451</v>
      </c>
      <c r="C14" s="586">
        <v>4.5</v>
      </c>
      <c r="D14" s="586">
        <v>4.8</v>
      </c>
      <c r="E14" s="586">
        <v>4.9000000000000004</v>
      </c>
      <c r="F14" s="586">
        <v>5.3</v>
      </c>
      <c r="G14" s="586">
        <v>5.6</v>
      </c>
      <c r="H14" s="709">
        <v>5.8</v>
      </c>
    </row>
    <row r="15" spans="1:14" ht="12.65" customHeight="1">
      <c r="A15" s="1271"/>
      <c r="B15" s="585" t="s">
        <v>452</v>
      </c>
      <c r="C15" s="586">
        <v>32.6</v>
      </c>
      <c r="D15" s="586">
        <v>33.5</v>
      </c>
      <c r="E15" s="586">
        <v>30.9</v>
      </c>
      <c r="F15" s="586">
        <v>33.5</v>
      </c>
      <c r="G15" s="586">
        <v>35.299999999999997</v>
      </c>
      <c r="H15" s="709">
        <v>34.9</v>
      </c>
    </row>
    <row r="16" spans="1:14" ht="12.65" customHeight="1">
      <c r="A16" s="1271"/>
      <c r="B16" s="585" t="s">
        <v>453</v>
      </c>
      <c r="C16" s="586">
        <v>67.400000000000006</v>
      </c>
      <c r="D16" s="586">
        <v>66.5</v>
      </c>
      <c r="E16" s="586">
        <v>69.099999999999994</v>
      </c>
      <c r="F16" s="586">
        <v>66.5</v>
      </c>
      <c r="G16" s="586">
        <v>64.7</v>
      </c>
      <c r="H16" s="709">
        <v>65.099999999999994</v>
      </c>
    </row>
    <row r="17" spans="1:8" ht="12.65" customHeight="1">
      <c r="A17" s="1271"/>
      <c r="B17" s="585" t="s">
        <v>454</v>
      </c>
      <c r="C17" s="586">
        <v>83.9</v>
      </c>
      <c r="D17" s="586">
        <v>83.6</v>
      </c>
      <c r="E17" s="586">
        <v>77.7</v>
      </c>
      <c r="F17" s="586">
        <v>76.400000000000006</v>
      </c>
      <c r="G17" s="586">
        <v>79.2</v>
      </c>
      <c r="H17" s="709">
        <v>76.900000000000006</v>
      </c>
    </row>
    <row r="18" spans="1:8" ht="12.65" customHeight="1">
      <c r="A18" s="1271"/>
      <c r="B18" s="585" t="s">
        <v>455</v>
      </c>
      <c r="C18" s="586">
        <v>91.2</v>
      </c>
      <c r="D18" s="586">
        <v>91.5</v>
      </c>
      <c r="E18" s="586">
        <v>90.9</v>
      </c>
      <c r="F18" s="586">
        <v>90.6</v>
      </c>
      <c r="G18" s="586">
        <v>90.3</v>
      </c>
      <c r="H18" s="709">
        <v>90.9</v>
      </c>
    </row>
    <row r="19" spans="1:8" ht="12.65" customHeight="1">
      <c r="A19" s="1271"/>
      <c r="B19" s="585" t="s">
        <v>456</v>
      </c>
      <c r="C19" s="586">
        <v>8.8000000000000007</v>
      </c>
      <c r="D19" s="586">
        <v>8.5</v>
      </c>
      <c r="E19" s="586">
        <v>9.1</v>
      </c>
      <c r="F19" s="586">
        <v>9.4</v>
      </c>
      <c r="G19" s="586">
        <v>9.6999999999999993</v>
      </c>
      <c r="H19" s="709">
        <v>9.1</v>
      </c>
    </row>
    <row r="20" spans="1:8" ht="12.65" customHeight="1">
      <c r="A20" s="1271"/>
      <c r="B20" s="585" t="s">
        <v>457</v>
      </c>
      <c r="C20" s="586">
        <v>37</v>
      </c>
      <c r="D20" s="586">
        <v>38.200000000000003</v>
      </c>
      <c r="E20" s="586">
        <v>33.6</v>
      </c>
      <c r="F20" s="586">
        <v>40</v>
      </c>
      <c r="G20" s="586">
        <v>41.9</v>
      </c>
      <c r="H20" s="709">
        <v>42.4</v>
      </c>
    </row>
    <row r="21" spans="1:8" ht="12.65" customHeight="1">
      <c r="A21" s="1272"/>
      <c r="B21" s="588" t="s">
        <v>458</v>
      </c>
      <c r="C21" s="589">
        <v>63</v>
      </c>
      <c r="D21" s="589">
        <v>61.8</v>
      </c>
      <c r="E21" s="589">
        <v>66.400000000000006</v>
      </c>
      <c r="F21" s="589">
        <v>60</v>
      </c>
      <c r="G21" s="589">
        <v>58.1</v>
      </c>
      <c r="H21" s="711">
        <v>57.6</v>
      </c>
    </row>
    <row r="22" spans="1:8" ht="12.65" customHeight="1">
      <c r="A22" s="1270" t="s">
        <v>507</v>
      </c>
      <c r="B22" s="583" t="s">
        <v>443</v>
      </c>
      <c r="C22" s="584">
        <v>82.8</v>
      </c>
      <c r="D22" s="584">
        <v>81.3</v>
      </c>
      <c r="E22" s="584">
        <v>66</v>
      </c>
      <c r="F22" s="584">
        <v>84.7</v>
      </c>
      <c r="G22" s="584">
        <v>94.1</v>
      </c>
      <c r="H22" s="708">
        <v>90.5</v>
      </c>
    </row>
    <row r="23" spans="1:8" ht="12.65" customHeight="1">
      <c r="A23" s="1271"/>
      <c r="B23" s="585" t="s">
        <v>463</v>
      </c>
      <c r="C23" s="586">
        <v>-7.1</v>
      </c>
      <c r="D23" s="586">
        <v>-6.2</v>
      </c>
      <c r="E23" s="586">
        <v>0.8</v>
      </c>
      <c r="F23" s="586">
        <v>-4.4000000000000004</v>
      </c>
      <c r="G23" s="586">
        <v>-8.9</v>
      </c>
      <c r="H23" s="709">
        <v>-6.3</v>
      </c>
    </row>
    <row r="24" spans="1:8" ht="12.65" customHeight="1">
      <c r="A24" s="1271"/>
      <c r="B24" s="585" t="s">
        <v>445</v>
      </c>
      <c r="C24" s="586">
        <v>75.7</v>
      </c>
      <c r="D24" s="586">
        <v>75.099999999999994</v>
      </c>
      <c r="E24" s="586">
        <v>66.8</v>
      </c>
      <c r="F24" s="586">
        <v>80.400000000000006</v>
      </c>
      <c r="G24" s="586">
        <v>85.2</v>
      </c>
      <c r="H24" s="709">
        <v>84.1</v>
      </c>
    </row>
    <row r="25" spans="1:8" ht="12.65" customHeight="1">
      <c r="A25" s="1271"/>
      <c r="B25" s="585" t="s">
        <v>464</v>
      </c>
      <c r="C25" s="586"/>
      <c r="D25" s="586"/>
      <c r="E25" s="586"/>
      <c r="F25" s="586"/>
      <c r="G25" s="586"/>
      <c r="H25" s="710"/>
    </row>
    <row r="26" spans="1:8" ht="12.65" customHeight="1">
      <c r="A26" s="1271"/>
      <c r="B26" s="585" t="s">
        <v>465</v>
      </c>
      <c r="C26" s="586">
        <v>7.4</v>
      </c>
      <c r="D26" s="586">
        <v>6.2</v>
      </c>
      <c r="E26" s="586">
        <v>5.3</v>
      </c>
      <c r="F26" s="586">
        <v>6.7</v>
      </c>
      <c r="G26" s="586">
        <v>7.4</v>
      </c>
      <c r="H26" s="768">
        <v>6.8</v>
      </c>
    </row>
    <row r="27" spans="1:8" ht="12.65" customHeight="1">
      <c r="A27" s="1271"/>
      <c r="B27" s="585" t="s">
        <v>466</v>
      </c>
      <c r="C27" s="586">
        <v>146.5</v>
      </c>
      <c r="D27" s="586">
        <v>134.69999999999999</v>
      </c>
      <c r="E27" s="586">
        <v>164.4</v>
      </c>
      <c r="F27" s="586">
        <v>161.80000000000001</v>
      </c>
      <c r="G27" s="586">
        <v>165.3</v>
      </c>
      <c r="H27" s="709">
        <v>160.9</v>
      </c>
    </row>
    <row r="28" spans="1:8" ht="12.65" customHeight="1">
      <c r="A28" s="1271"/>
      <c r="B28" s="585" t="s">
        <v>449</v>
      </c>
      <c r="C28" s="586">
        <v>181.6</v>
      </c>
      <c r="D28" s="586">
        <v>167.5</v>
      </c>
      <c r="E28" s="586">
        <v>197.1</v>
      </c>
      <c r="F28" s="586">
        <v>197.3</v>
      </c>
      <c r="G28" s="586">
        <v>202.9</v>
      </c>
      <c r="H28" s="709">
        <v>199.6</v>
      </c>
    </row>
    <row r="29" spans="1:8" ht="12.65" customHeight="1">
      <c r="A29" s="1271"/>
      <c r="B29" s="585" t="s">
        <v>450</v>
      </c>
      <c r="C29" s="586">
        <v>95.5</v>
      </c>
      <c r="D29" s="586">
        <v>95.7</v>
      </c>
      <c r="E29" s="586">
        <v>95.6</v>
      </c>
      <c r="F29" s="586">
        <v>95.4</v>
      </c>
      <c r="G29" s="586">
        <v>95.3</v>
      </c>
      <c r="H29" s="709">
        <v>95.4</v>
      </c>
    </row>
    <row r="30" spans="1:8" ht="12.65" customHeight="1">
      <c r="A30" s="1271"/>
      <c r="B30" s="585" t="s">
        <v>451</v>
      </c>
      <c r="C30" s="586">
        <v>4.5</v>
      </c>
      <c r="D30" s="586">
        <v>4.3</v>
      </c>
      <c r="E30" s="586">
        <v>4.4000000000000004</v>
      </c>
      <c r="F30" s="586">
        <v>4.5999999999999996</v>
      </c>
      <c r="G30" s="586">
        <v>4.7</v>
      </c>
      <c r="H30" s="709">
        <v>4.5999999999999996</v>
      </c>
    </row>
    <row r="31" spans="1:8" ht="12.65" customHeight="1">
      <c r="A31" s="1271"/>
      <c r="B31" s="585" t="s">
        <v>452</v>
      </c>
      <c r="C31" s="586">
        <v>35.200000000000003</v>
      </c>
      <c r="D31" s="586">
        <v>38.1</v>
      </c>
      <c r="E31" s="586">
        <v>26.4</v>
      </c>
      <c r="F31" s="586">
        <v>34.5</v>
      </c>
      <c r="G31" s="586">
        <v>36</v>
      </c>
      <c r="H31" s="709">
        <v>34.5</v>
      </c>
    </row>
    <row r="32" spans="1:8" ht="12.65" customHeight="1">
      <c r="A32" s="1271"/>
      <c r="B32" s="585" t="s">
        <v>453</v>
      </c>
      <c r="C32" s="586">
        <v>64.8</v>
      </c>
      <c r="D32" s="586">
        <v>61.9</v>
      </c>
      <c r="E32" s="586">
        <v>73.599999999999994</v>
      </c>
      <c r="F32" s="586">
        <v>65.5</v>
      </c>
      <c r="G32" s="586">
        <v>64</v>
      </c>
      <c r="H32" s="709">
        <v>65.5</v>
      </c>
    </row>
    <row r="33" spans="1:15" ht="12.65" customHeight="1">
      <c r="A33" s="1271"/>
      <c r="B33" s="585" t="s">
        <v>454</v>
      </c>
      <c r="C33" s="586">
        <v>83.4</v>
      </c>
      <c r="D33" s="586">
        <v>80.900000000000006</v>
      </c>
      <c r="E33" s="586">
        <v>76.8</v>
      </c>
      <c r="F33" s="586">
        <v>82.2</v>
      </c>
      <c r="G33" s="586">
        <v>89.4</v>
      </c>
      <c r="H33" s="709">
        <v>85</v>
      </c>
    </row>
    <row r="34" spans="1:15" ht="12.65" customHeight="1">
      <c r="A34" s="1271"/>
      <c r="B34" s="585" t="s">
        <v>455</v>
      </c>
      <c r="C34" s="586">
        <v>91.2</v>
      </c>
      <c r="D34" s="586">
        <v>92.5</v>
      </c>
      <c r="E34" s="586">
        <v>92.1</v>
      </c>
      <c r="F34" s="586">
        <v>92.1</v>
      </c>
      <c r="G34" s="586">
        <v>92.1</v>
      </c>
      <c r="H34" s="709">
        <v>92.2</v>
      </c>
    </row>
    <row r="35" spans="1:15" ht="12.65" customHeight="1">
      <c r="A35" s="1271"/>
      <c r="B35" s="585" t="s">
        <v>456</v>
      </c>
      <c r="C35" s="586">
        <v>8.8000000000000007</v>
      </c>
      <c r="D35" s="586">
        <v>7.5</v>
      </c>
      <c r="E35" s="586">
        <v>7.9</v>
      </c>
      <c r="F35" s="586">
        <v>7.9</v>
      </c>
      <c r="G35" s="586">
        <v>7.9</v>
      </c>
      <c r="H35" s="709">
        <v>7.8</v>
      </c>
    </row>
    <row r="36" spans="1:15" ht="12.65" customHeight="1">
      <c r="A36" s="1271"/>
      <c r="B36" s="585" t="s">
        <v>457</v>
      </c>
      <c r="C36" s="586">
        <v>38.6</v>
      </c>
      <c r="D36" s="586">
        <v>39.5</v>
      </c>
      <c r="E36" s="586">
        <v>31.1</v>
      </c>
      <c r="F36" s="586">
        <v>37.299999999999997</v>
      </c>
      <c r="G36" s="586">
        <v>38.5</v>
      </c>
      <c r="H36" s="709">
        <v>37.9</v>
      </c>
    </row>
    <row r="37" spans="1:15" ht="12.65" customHeight="1">
      <c r="A37" s="1272"/>
      <c r="B37" s="588" t="s">
        <v>458</v>
      </c>
      <c r="C37" s="589">
        <v>61.4</v>
      </c>
      <c r="D37" s="589">
        <v>60.5</v>
      </c>
      <c r="E37" s="589">
        <v>68.900000000000006</v>
      </c>
      <c r="F37" s="589">
        <v>62.7</v>
      </c>
      <c r="G37" s="589">
        <v>61.5</v>
      </c>
      <c r="H37" s="712">
        <v>62.1</v>
      </c>
    </row>
    <row r="38" spans="1:15" ht="12.75" customHeight="1">
      <c r="B38" s="580"/>
      <c r="C38" s="580"/>
      <c r="D38" s="580"/>
      <c r="E38" s="580"/>
      <c r="F38" s="580"/>
      <c r="H38" s="590" t="s">
        <v>438</v>
      </c>
    </row>
    <row r="39" spans="1:15" ht="12.75" customHeight="1">
      <c r="B39" s="580"/>
      <c r="C39" s="580"/>
      <c r="D39" s="580"/>
      <c r="E39" s="580"/>
      <c r="F39" s="580"/>
      <c r="G39" s="591"/>
    </row>
    <row r="40" spans="1:15" ht="15" customHeight="1">
      <c r="A40" s="1268" t="s">
        <v>460</v>
      </c>
      <c r="B40" s="1268"/>
      <c r="C40" s="1268"/>
      <c r="D40" s="1268"/>
      <c r="E40" s="1268"/>
      <c r="F40" s="1268"/>
      <c r="G40" s="1268"/>
      <c r="H40" s="1268"/>
    </row>
    <row r="41" spans="1:15" ht="5.25" customHeight="1">
      <c r="A41" s="580"/>
      <c r="B41" s="580"/>
      <c r="C41" s="580"/>
      <c r="D41" s="580"/>
      <c r="E41" s="580"/>
      <c r="F41" s="580"/>
      <c r="G41" s="580"/>
    </row>
    <row r="42" spans="1:15">
      <c r="A42" s="1268" t="s">
        <v>461</v>
      </c>
      <c r="B42" s="1268"/>
      <c r="C42" s="1268"/>
      <c r="D42" s="1268"/>
      <c r="E42" s="1268"/>
      <c r="F42" s="1268"/>
      <c r="G42" s="1268"/>
      <c r="H42" s="1268"/>
    </row>
    <row r="43" spans="1:15" ht="12" customHeight="1">
      <c r="A43" s="1267" t="s">
        <v>442</v>
      </c>
      <c r="B43" s="1267"/>
      <c r="C43" s="1267"/>
      <c r="D43" s="1267"/>
      <c r="E43" s="1267"/>
      <c r="F43" s="1267"/>
      <c r="G43" s="1267"/>
      <c r="H43" s="1267"/>
    </row>
    <row r="44" spans="1:15" s="582" customFormat="1" ht="16.149999999999999" customHeight="1">
      <c r="A44" s="581" t="s">
        <v>373</v>
      </c>
      <c r="B44" s="581" t="s">
        <v>462</v>
      </c>
      <c r="C44" s="581">
        <v>2018</v>
      </c>
      <c r="D44" s="581">
        <v>2019</v>
      </c>
      <c r="E44" s="581">
        <v>2020</v>
      </c>
      <c r="F44" s="581">
        <v>2021</v>
      </c>
      <c r="G44" s="581">
        <v>2022</v>
      </c>
      <c r="H44" s="581">
        <v>2023</v>
      </c>
      <c r="I44" s="511"/>
      <c r="J44" s="511"/>
      <c r="K44" s="511"/>
      <c r="L44" s="511"/>
      <c r="M44" s="511"/>
      <c r="N44" s="511"/>
      <c r="O44" s="511"/>
    </row>
    <row r="45" spans="1:15" ht="12.65" customHeight="1">
      <c r="A45" s="1270" t="s">
        <v>508</v>
      </c>
      <c r="B45" s="583" t="s">
        <v>443</v>
      </c>
      <c r="C45" s="584">
        <v>87.2</v>
      </c>
      <c r="D45" s="584">
        <v>87.8</v>
      </c>
      <c r="E45" s="584">
        <v>74</v>
      </c>
      <c r="F45" s="584">
        <v>85.5</v>
      </c>
      <c r="G45" s="584">
        <v>92.4</v>
      </c>
      <c r="H45" s="584">
        <v>91.8</v>
      </c>
      <c r="O45" s="582"/>
    </row>
    <row r="46" spans="1:15" ht="12.65" customHeight="1">
      <c r="A46" s="1271"/>
      <c r="B46" s="585" t="s">
        <v>463</v>
      </c>
      <c r="C46" s="586">
        <v>-6.8</v>
      </c>
      <c r="D46" s="586">
        <v>-5.6</v>
      </c>
      <c r="E46" s="586">
        <v>-5.5</v>
      </c>
      <c r="F46" s="586">
        <v>-8.6999999999999993</v>
      </c>
      <c r="G46" s="586">
        <v>-9.9</v>
      </c>
      <c r="H46" s="586">
        <v>-5.2</v>
      </c>
    </row>
    <row r="47" spans="1:15" ht="12.65" customHeight="1">
      <c r="A47" s="1271"/>
      <c r="B47" s="585" t="s">
        <v>445</v>
      </c>
      <c r="C47" s="586">
        <v>80.5</v>
      </c>
      <c r="D47" s="586">
        <v>82.1</v>
      </c>
      <c r="E47" s="586">
        <v>68.400000000000006</v>
      </c>
      <c r="F47" s="586">
        <v>76.8</v>
      </c>
      <c r="G47" s="586">
        <v>82.5</v>
      </c>
      <c r="H47" s="586">
        <v>86.6</v>
      </c>
    </row>
    <row r="48" spans="1:15" ht="12.65" customHeight="1">
      <c r="A48" s="1271"/>
      <c r="B48" s="585" t="s">
        <v>464</v>
      </c>
      <c r="C48" s="586"/>
      <c r="D48" s="586"/>
      <c r="E48" s="586"/>
      <c r="F48" s="586"/>
      <c r="G48" s="586"/>
      <c r="H48" s="710"/>
    </row>
    <row r="49" spans="1:8" ht="12.65" customHeight="1">
      <c r="A49" s="1271"/>
      <c r="B49" s="585" t="s">
        <v>465</v>
      </c>
      <c r="C49" s="586">
        <v>6.1</v>
      </c>
      <c r="D49" s="586">
        <v>6.7</v>
      </c>
      <c r="E49" s="586">
        <v>5.9</v>
      </c>
      <c r="F49" s="586">
        <v>6.9</v>
      </c>
      <c r="G49" s="586">
        <v>7.2</v>
      </c>
      <c r="H49" s="769">
        <v>6.9</v>
      </c>
    </row>
    <row r="50" spans="1:8" ht="11.25" customHeight="1">
      <c r="A50" s="1271"/>
      <c r="B50" s="585" t="s">
        <v>466</v>
      </c>
      <c r="C50" s="586">
        <v>176.8</v>
      </c>
      <c r="D50" s="586">
        <v>173.3</v>
      </c>
      <c r="E50" s="586">
        <v>173.6</v>
      </c>
      <c r="F50" s="586">
        <v>177.2</v>
      </c>
      <c r="G50" s="586">
        <v>177.1</v>
      </c>
      <c r="H50" s="586">
        <v>135.19999999999999</v>
      </c>
    </row>
    <row r="51" spans="1:8" ht="12.65" customHeight="1">
      <c r="A51" s="1271"/>
      <c r="B51" s="585" t="s">
        <v>449</v>
      </c>
      <c r="C51" s="586">
        <v>213</v>
      </c>
      <c r="D51" s="586">
        <v>211.3</v>
      </c>
      <c r="E51" s="586">
        <v>210.5</v>
      </c>
      <c r="F51" s="586">
        <v>214.6</v>
      </c>
      <c r="G51" s="586">
        <v>215.3</v>
      </c>
      <c r="H51" s="586">
        <v>175.2</v>
      </c>
    </row>
    <row r="52" spans="1:8" ht="12.65" customHeight="1">
      <c r="A52" s="1271"/>
      <c r="B52" s="585" t="s">
        <v>450</v>
      </c>
      <c r="C52" s="586">
        <v>95.6</v>
      </c>
      <c r="D52" s="586">
        <v>96.2</v>
      </c>
      <c r="E52" s="586">
        <v>95.7</v>
      </c>
      <c r="F52" s="586">
        <v>95.8</v>
      </c>
      <c r="G52" s="586">
        <v>95.6</v>
      </c>
      <c r="H52" s="586">
        <v>95</v>
      </c>
    </row>
    <row r="53" spans="1:8" ht="12.65" customHeight="1">
      <c r="A53" s="1271"/>
      <c r="B53" s="585" t="s">
        <v>451</v>
      </c>
      <c r="C53" s="586">
        <v>4.4000000000000004</v>
      </c>
      <c r="D53" s="586">
        <v>3.8</v>
      </c>
      <c r="E53" s="586">
        <v>4.3</v>
      </c>
      <c r="F53" s="586">
        <v>4.2</v>
      </c>
      <c r="G53" s="586">
        <v>4.4000000000000004</v>
      </c>
      <c r="H53" s="586">
        <v>5</v>
      </c>
    </row>
    <row r="54" spans="1:8" ht="12.65" customHeight="1">
      <c r="A54" s="1271"/>
      <c r="B54" s="585" t="s">
        <v>452</v>
      </c>
      <c r="C54" s="586">
        <v>32.4</v>
      </c>
      <c r="D54" s="586">
        <v>31.7</v>
      </c>
      <c r="E54" s="586">
        <v>28.7</v>
      </c>
      <c r="F54" s="586">
        <v>31.1</v>
      </c>
      <c r="G54" s="586">
        <v>32.6</v>
      </c>
      <c r="H54" s="586">
        <v>39.700000000000003</v>
      </c>
    </row>
    <row r="55" spans="1:8" ht="12.65" customHeight="1">
      <c r="A55" s="1271"/>
      <c r="B55" s="585" t="s">
        <v>453</v>
      </c>
      <c r="C55" s="586">
        <v>67.599999999999994</v>
      </c>
      <c r="D55" s="586">
        <v>68.3</v>
      </c>
      <c r="E55" s="586">
        <v>71.3</v>
      </c>
      <c r="F55" s="586">
        <v>68.900000000000006</v>
      </c>
      <c r="G55" s="586">
        <v>67.400000000000006</v>
      </c>
      <c r="H55" s="586">
        <v>60.3</v>
      </c>
    </row>
    <row r="56" spans="1:8" ht="12.65" customHeight="1">
      <c r="A56" s="1271"/>
      <c r="B56" s="585" t="s">
        <v>454</v>
      </c>
      <c r="C56" s="586">
        <v>93.6</v>
      </c>
      <c r="D56" s="586">
        <v>94.8</v>
      </c>
      <c r="E56" s="586">
        <v>82.7</v>
      </c>
      <c r="F56" s="586">
        <v>82.6</v>
      </c>
      <c r="G56" s="586">
        <v>87.1</v>
      </c>
      <c r="H56" s="586">
        <v>82.3</v>
      </c>
    </row>
    <row r="57" spans="1:8" ht="12.65" customHeight="1">
      <c r="A57" s="1271"/>
      <c r="B57" s="585" t="s">
        <v>455</v>
      </c>
      <c r="C57" s="586">
        <v>91.4</v>
      </c>
      <c r="D57" s="586">
        <v>91.2</v>
      </c>
      <c r="E57" s="586">
        <v>91.2</v>
      </c>
      <c r="F57" s="586">
        <v>90.8</v>
      </c>
      <c r="G57" s="586">
        <v>90.6</v>
      </c>
      <c r="H57" s="586">
        <v>90.6</v>
      </c>
    </row>
    <row r="58" spans="1:8" ht="12.65" customHeight="1">
      <c r="A58" s="1271"/>
      <c r="B58" s="585" t="s">
        <v>456</v>
      </c>
      <c r="C58" s="586">
        <v>8.6</v>
      </c>
      <c r="D58" s="586">
        <v>8.8000000000000007</v>
      </c>
      <c r="E58" s="586">
        <v>8.8000000000000007</v>
      </c>
      <c r="F58" s="586">
        <v>9.1999999999999993</v>
      </c>
      <c r="G58" s="586">
        <v>9.4</v>
      </c>
      <c r="H58" s="586">
        <v>9.4</v>
      </c>
    </row>
    <row r="59" spans="1:8" ht="12.65" customHeight="1">
      <c r="A59" s="1271"/>
      <c r="B59" s="585" t="s">
        <v>457</v>
      </c>
      <c r="C59" s="586">
        <v>35.5</v>
      </c>
      <c r="D59" s="586">
        <v>36</v>
      </c>
      <c r="E59" s="586">
        <v>32.200000000000003</v>
      </c>
      <c r="F59" s="586">
        <v>38.4</v>
      </c>
      <c r="G59" s="586">
        <v>40</v>
      </c>
      <c r="H59" s="586">
        <v>42.1</v>
      </c>
    </row>
    <row r="60" spans="1:8" ht="12.65" customHeight="1">
      <c r="A60" s="1272"/>
      <c r="B60" s="588" t="s">
        <v>458</v>
      </c>
      <c r="C60" s="589">
        <v>64.5</v>
      </c>
      <c r="D60" s="589">
        <v>64</v>
      </c>
      <c r="E60" s="589">
        <v>67.8</v>
      </c>
      <c r="F60" s="589">
        <v>61.6</v>
      </c>
      <c r="G60" s="589">
        <v>60</v>
      </c>
      <c r="H60" s="586">
        <v>57.9</v>
      </c>
    </row>
    <row r="61" spans="1:8" ht="12.65" customHeight="1">
      <c r="A61" s="1270" t="s">
        <v>509</v>
      </c>
      <c r="B61" s="583" t="s">
        <v>443</v>
      </c>
      <c r="C61" s="584">
        <v>89.2</v>
      </c>
      <c r="D61" s="584">
        <v>88.8</v>
      </c>
      <c r="E61" s="584">
        <v>75.3</v>
      </c>
      <c r="F61" s="584">
        <v>86.2</v>
      </c>
      <c r="G61" s="713">
        <v>92.2</v>
      </c>
      <c r="H61" s="716">
        <v>94.8</v>
      </c>
    </row>
    <row r="62" spans="1:8" ht="12.65" customHeight="1">
      <c r="A62" s="1271"/>
      <c r="B62" s="585" t="s">
        <v>463</v>
      </c>
      <c r="C62" s="586">
        <v>-13</v>
      </c>
      <c r="D62" s="586">
        <v>-10.3</v>
      </c>
      <c r="E62" s="586">
        <v>-6.2</v>
      </c>
      <c r="F62" s="586">
        <v>-9.9</v>
      </c>
      <c r="G62" s="714">
        <v>-7.6</v>
      </c>
      <c r="H62" s="717">
        <v>-9</v>
      </c>
    </row>
    <row r="63" spans="1:8" ht="12.65" customHeight="1">
      <c r="A63" s="1271"/>
      <c r="B63" s="585" t="s">
        <v>445</v>
      </c>
      <c r="C63" s="586">
        <v>76.099999999999994</v>
      </c>
      <c r="D63" s="586">
        <v>78.5</v>
      </c>
      <c r="E63" s="586">
        <v>69.2</v>
      </c>
      <c r="F63" s="586">
        <v>76.3</v>
      </c>
      <c r="G63" s="714">
        <v>84.6</v>
      </c>
      <c r="H63" s="717">
        <v>85.8</v>
      </c>
    </row>
    <row r="64" spans="1:8" ht="12.65" customHeight="1">
      <c r="A64" s="1271"/>
      <c r="B64" s="585" t="s">
        <v>464</v>
      </c>
      <c r="C64" s="586"/>
      <c r="D64" s="586"/>
      <c r="E64" s="586"/>
      <c r="F64" s="586"/>
      <c r="G64" s="714"/>
      <c r="H64" s="718"/>
    </row>
    <row r="65" spans="1:8" ht="12.65" customHeight="1">
      <c r="A65" s="1271"/>
      <c r="B65" s="585" t="s">
        <v>465</v>
      </c>
      <c r="C65" s="586">
        <v>7</v>
      </c>
      <c r="D65" s="586">
        <v>6.8</v>
      </c>
      <c r="E65" s="586">
        <v>6.2</v>
      </c>
      <c r="F65" s="586">
        <v>7.2</v>
      </c>
      <c r="G65" s="714">
        <v>7.2</v>
      </c>
      <c r="H65" s="770">
        <v>7.6</v>
      </c>
    </row>
    <row r="66" spans="1:8" ht="12.65" customHeight="1">
      <c r="A66" s="1271"/>
      <c r="B66" s="585" t="s">
        <v>466</v>
      </c>
      <c r="C66" s="586">
        <v>179.5</v>
      </c>
      <c r="D66" s="586">
        <v>172.8</v>
      </c>
      <c r="E66" s="586">
        <v>161.69999999999999</v>
      </c>
      <c r="F66" s="586">
        <v>172.5</v>
      </c>
      <c r="G66" s="714">
        <v>167.8</v>
      </c>
      <c r="H66" s="717">
        <v>185.5</v>
      </c>
    </row>
    <row r="67" spans="1:8" ht="12.65" customHeight="1">
      <c r="A67" s="1271"/>
      <c r="B67" s="585" t="s">
        <v>449</v>
      </c>
      <c r="C67" s="586">
        <v>220.5</v>
      </c>
      <c r="D67" s="586">
        <v>213.9</v>
      </c>
      <c r="E67" s="586">
        <v>202.6</v>
      </c>
      <c r="F67" s="586">
        <v>212.4</v>
      </c>
      <c r="G67" s="714">
        <v>208.4</v>
      </c>
      <c r="H67" s="717">
        <v>227.6</v>
      </c>
    </row>
    <row r="68" spans="1:8" ht="12.65" customHeight="1">
      <c r="A68" s="1271"/>
      <c r="B68" s="585" t="s">
        <v>450</v>
      </c>
      <c r="C68" s="586">
        <v>93.6</v>
      </c>
      <c r="D68" s="586">
        <v>93.9</v>
      </c>
      <c r="E68" s="586">
        <v>93.9</v>
      </c>
      <c r="F68" s="586">
        <v>93.7</v>
      </c>
      <c r="G68" s="714">
        <v>93.5</v>
      </c>
      <c r="H68" s="717">
        <v>92.7</v>
      </c>
    </row>
    <row r="69" spans="1:8" ht="12.65" customHeight="1">
      <c r="A69" s="1271"/>
      <c r="B69" s="585" t="s">
        <v>451</v>
      </c>
      <c r="C69" s="586">
        <v>6.4</v>
      </c>
      <c r="D69" s="586">
        <v>6.1</v>
      </c>
      <c r="E69" s="586">
        <v>6.1</v>
      </c>
      <c r="F69" s="586">
        <v>6.3</v>
      </c>
      <c r="G69" s="714">
        <v>6.5</v>
      </c>
      <c r="H69" s="717">
        <v>7.3</v>
      </c>
    </row>
    <row r="70" spans="1:8" ht="12.65" customHeight="1">
      <c r="A70" s="1271"/>
      <c r="B70" s="585" t="s">
        <v>452</v>
      </c>
      <c r="C70" s="586">
        <v>30.7</v>
      </c>
      <c r="D70" s="586">
        <v>31.2</v>
      </c>
      <c r="E70" s="586">
        <v>30.5</v>
      </c>
      <c r="F70" s="586">
        <v>32.200000000000003</v>
      </c>
      <c r="G70" s="714">
        <v>34</v>
      </c>
      <c r="H70" s="717">
        <v>31</v>
      </c>
    </row>
    <row r="71" spans="1:8" ht="12.65" customHeight="1">
      <c r="A71" s="1271"/>
      <c r="B71" s="585" t="s">
        <v>453</v>
      </c>
      <c r="C71" s="586">
        <v>69.3</v>
      </c>
      <c r="D71" s="586">
        <v>68.8</v>
      </c>
      <c r="E71" s="586">
        <v>69.5</v>
      </c>
      <c r="F71" s="586">
        <v>67.8</v>
      </c>
      <c r="G71" s="714">
        <v>66</v>
      </c>
      <c r="H71" s="717">
        <v>69</v>
      </c>
    </row>
    <row r="72" spans="1:8" ht="12.65" customHeight="1">
      <c r="A72" s="1271"/>
      <c r="B72" s="585" t="s">
        <v>454</v>
      </c>
      <c r="C72" s="586">
        <v>77.5</v>
      </c>
      <c r="D72" s="586">
        <v>80.400000000000006</v>
      </c>
      <c r="E72" s="586">
        <v>79.3</v>
      </c>
      <c r="F72" s="586">
        <v>79.7</v>
      </c>
      <c r="G72" s="714">
        <v>89</v>
      </c>
      <c r="H72" s="717">
        <v>92</v>
      </c>
    </row>
    <row r="73" spans="1:8" ht="12.65" customHeight="1">
      <c r="A73" s="1271"/>
      <c r="B73" s="585" t="s">
        <v>455</v>
      </c>
      <c r="C73" s="586">
        <v>89.5</v>
      </c>
      <c r="D73" s="586">
        <v>90.3</v>
      </c>
      <c r="E73" s="586">
        <v>90.4</v>
      </c>
      <c r="F73" s="586">
        <v>89.9</v>
      </c>
      <c r="G73" s="714">
        <v>90.1</v>
      </c>
      <c r="H73" s="717">
        <v>91</v>
      </c>
    </row>
    <row r="74" spans="1:8" ht="12.65" customHeight="1">
      <c r="A74" s="1271"/>
      <c r="B74" s="585" t="s">
        <v>456</v>
      </c>
      <c r="C74" s="586">
        <v>10.5</v>
      </c>
      <c r="D74" s="586">
        <v>9.6999999999999993</v>
      </c>
      <c r="E74" s="586">
        <v>9.6</v>
      </c>
      <c r="F74" s="586">
        <v>10.1</v>
      </c>
      <c r="G74" s="714">
        <v>9.9</v>
      </c>
      <c r="H74" s="717">
        <v>9</v>
      </c>
    </row>
    <row r="75" spans="1:8" ht="12.65" customHeight="1">
      <c r="A75" s="1271"/>
      <c r="B75" s="585" t="s">
        <v>457</v>
      </c>
      <c r="C75" s="586">
        <v>40.5</v>
      </c>
      <c r="D75" s="586">
        <v>40.6</v>
      </c>
      <c r="E75" s="586">
        <v>35</v>
      </c>
      <c r="F75" s="586">
        <v>43</v>
      </c>
      <c r="G75" s="714">
        <v>41.6</v>
      </c>
      <c r="H75" s="717">
        <v>38.799999999999997</v>
      </c>
    </row>
    <row r="76" spans="1:8" ht="12.65" customHeight="1">
      <c r="A76" s="1272"/>
      <c r="B76" s="588" t="s">
        <v>458</v>
      </c>
      <c r="C76" s="589">
        <v>59.5</v>
      </c>
      <c r="D76" s="589">
        <v>59.4</v>
      </c>
      <c r="E76" s="589">
        <v>65</v>
      </c>
      <c r="F76" s="589">
        <v>57</v>
      </c>
      <c r="G76" s="715">
        <v>58.4</v>
      </c>
      <c r="H76" s="719">
        <v>61.2</v>
      </c>
    </row>
    <row r="77" spans="1:8" ht="14.25" customHeight="1">
      <c r="A77" s="1264" t="s">
        <v>10</v>
      </c>
      <c r="B77" s="1264"/>
      <c r="C77" s="1264"/>
      <c r="D77" s="1264"/>
    </row>
    <row r="78" spans="1:8" ht="25.5" customHeight="1">
      <c r="A78" s="1266" t="s">
        <v>467</v>
      </c>
      <c r="B78" s="1266"/>
      <c r="C78" s="1266"/>
      <c r="D78" s="1266"/>
      <c r="E78" s="1266"/>
      <c r="F78" s="1266"/>
      <c r="G78" s="1266"/>
      <c r="H78" s="1266"/>
    </row>
    <row r="79" spans="1:8" ht="12.65" customHeight="1"/>
    <row r="80" spans="1:8" ht="12.65" customHeight="1"/>
    <row r="81" spans="1:8" ht="12.65" customHeight="1">
      <c r="A81" s="511"/>
      <c r="B81" s="511"/>
      <c r="C81" s="511"/>
      <c r="D81" s="511"/>
      <c r="E81" s="511"/>
      <c r="F81" s="511"/>
      <c r="G81" s="511"/>
      <c r="H81" s="511"/>
    </row>
    <row r="82" spans="1:8" ht="12.65" customHeight="1">
      <c r="A82" s="511"/>
      <c r="B82" s="511"/>
      <c r="C82" s="511"/>
      <c r="D82" s="511"/>
      <c r="E82" s="511"/>
      <c r="F82" s="511"/>
      <c r="G82" s="511"/>
      <c r="H82" s="511"/>
    </row>
    <row r="83" spans="1:8" ht="12.65" customHeight="1">
      <c r="A83" s="511"/>
      <c r="B83" s="511"/>
      <c r="C83" s="511"/>
      <c r="D83" s="511"/>
      <c r="E83" s="511"/>
      <c r="F83" s="511"/>
      <c r="G83" s="511"/>
      <c r="H83" s="511"/>
    </row>
    <row r="84" spans="1:8" ht="12.65" customHeight="1">
      <c r="A84" s="511"/>
      <c r="B84" s="511"/>
      <c r="C84" s="511"/>
      <c r="D84" s="511"/>
      <c r="E84" s="511"/>
      <c r="F84" s="511"/>
      <c r="G84" s="511"/>
      <c r="H84" s="511"/>
    </row>
    <row r="85" spans="1:8" ht="12.65" customHeight="1">
      <c r="A85" s="511"/>
      <c r="B85" s="511"/>
      <c r="C85" s="511"/>
      <c r="D85" s="511"/>
      <c r="E85" s="511"/>
      <c r="F85" s="511"/>
      <c r="G85" s="511"/>
      <c r="H85" s="511"/>
    </row>
    <row r="86" spans="1:8" ht="12.65" customHeight="1">
      <c r="A86" s="511"/>
      <c r="B86" s="511"/>
      <c r="C86" s="511"/>
      <c r="D86" s="511"/>
      <c r="E86" s="511"/>
      <c r="F86" s="511"/>
      <c r="G86" s="511"/>
      <c r="H86" s="511"/>
    </row>
    <row r="87" spans="1:8" ht="12.65" customHeight="1">
      <c r="A87" s="511"/>
      <c r="B87" s="511"/>
      <c r="C87" s="511"/>
      <c r="D87" s="511"/>
      <c r="E87" s="511"/>
      <c r="F87" s="511"/>
      <c r="G87" s="511"/>
      <c r="H87" s="511"/>
    </row>
    <row r="88" spans="1:8" ht="12.65" customHeight="1">
      <c r="A88" s="511"/>
      <c r="B88" s="511"/>
      <c r="C88" s="511"/>
      <c r="D88" s="511"/>
      <c r="E88" s="511"/>
      <c r="F88" s="511"/>
      <c r="G88" s="511"/>
      <c r="H88" s="511"/>
    </row>
    <row r="89" spans="1:8" ht="12.65" customHeight="1">
      <c r="A89" s="511"/>
      <c r="B89" s="511"/>
      <c r="C89" s="511"/>
      <c r="D89" s="511"/>
      <c r="E89" s="511"/>
      <c r="F89" s="511"/>
      <c r="G89" s="511"/>
      <c r="H89" s="511"/>
    </row>
    <row r="90" spans="1:8" ht="12.65" customHeight="1">
      <c r="A90" s="511"/>
      <c r="B90" s="511"/>
      <c r="C90" s="511"/>
      <c r="D90" s="511"/>
      <c r="E90" s="511"/>
      <c r="F90" s="511"/>
      <c r="G90" s="511"/>
      <c r="H90" s="511"/>
    </row>
    <row r="91" spans="1:8" ht="12.65" customHeight="1">
      <c r="A91" s="511"/>
      <c r="B91" s="511"/>
      <c r="C91" s="511"/>
      <c r="D91" s="511"/>
      <c r="E91" s="511"/>
      <c r="F91" s="511"/>
      <c r="G91" s="511"/>
      <c r="H91" s="511"/>
    </row>
    <row r="92" spans="1:8" ht="12.65" customHeight="1">
      <c r="A92" s="511"/>
      <c r="B92" s="511"/>
      <c r="C92" s="511"/>
      <c r="D92" s="511"/>
      <c r="E92" s="511"/>
      <c r="F92" s="511"/>
      <c r="G92" s="511"/>
      <c r="H92" s="511"/>
    </row>
    <row r="93" spans="1:8" ht="12.65" customHeight="1">
      <c r="A93" s="511"/>
      <c r="B93" s="511"/>
      <c r="C93" s="511"/>
      <c r="D93" s="511"/>
      <c r="E93" s="511"/>
      <c r="F93" s="511"/>
      <c r="G93" s="511"/>
      <c r="H93" s="511"/>
    </row>
    <row r="94" spans="1:8" ht="12.65" customHeight="1">
      <c r="A94" s="511"/>
      <c r="B94" s="511"/>
      <c r="C94" s="511"/>
      <c r="D94" s="511"/>
      <c r="E94" s="511"/>
      <c r="F94" s="511"/>
      <c r="G94" s="511"/>
      <c r="H94" s="511"/>
    </row>
    <row r="95" spans="1:8" ht="12.65" customHeight="1">
      <c r="A95" s="511"/>
      <c r="B95" s="511"/>
      <c r="C95" s="511"/>
      <c r="D95" s="511"/>
      <c r="E95" s="511"/>
      <c r="F95" s="511"/>
      <c r="G95" s="511"/>
      <c r="H95" s="511"/>
    </row>
    <row r="96" spans="1:8" ht="12.65" customHeight="1">
      <c r="A96" s="511"/>
      <c r="B96" s="511"/>
      <c r="C96" s="511"/>
      <c r="D96" s="511"/>
      <c r="E96" s="511"/>
      <c r="F96" s="511"/>
      <c r="G96" s="511"/>
      <c r="H96" s="511"/>
    </row>
    <row r="97" spans="1:8" ht="12.65" customHeight="1">
      <c r="A97" s="511"/>
      <c r="B97" s="511"/>
      <c r="C97" s="511"/>
      <c r="D97" s="511"/>
      <c r="E97" s="511"/>
      <c r="F97" s="511"/>
      <c r="G97" s="511"/>
      <c r="H97" s="511"/>
    </row>
    <row r="98" spans="1:8" ht="12.65" customHeight="1">
      <c r="A98" s="511"/>
      <c r="B98" s="511"/>
      <c r="C98" s="511"/>
      <c r="D98" s="511"/>
      <c r="E98" s="511"/>
      <c r="F98" s="511"/>
      <c r="G98" s="511"/>
      <c r="H98" s="511"/>
    </row>
    <row r="99" spans="1:8" ht="12.65" customHeight="1">
      <c r="A99" s="511"/>
      <c r="B99" s="511"/>
      <c r="C99" s="511"/>
      <c r="D99" s="511"/>
      <c r="E99" s="511"/>
      <c r="F99" s="511"/>
      <c r="G99" s="511"/>
      <c r="H99" s="511"/>
    </row>
    <row r="100" spans="1:8" ht="12.65" customHeight="1">
      <c r="A100" s="511"/>
      <c r="B100" s="511"/>
      <c r="C100" s="511"/>
      <c r="D100" s="511"/>
      <c r="E100" s="511"/>
      <c r="F100" s="511"/>
      <c r="G100" s="511"/>
      <c r="H100" s="511"/>
    </row>
    <row r="101" spans="1:8" ht="12.65" customHeight="1">
      <c r="A101" s="511"/>
      <c r="B101" s="511"/>
      <c r="C101" s="511"/>
      <c r="D101" s="511"/>
      <c r="E101" s="511"/>
      <c r="F101" s="511"/>
      <c r="G101" s="511"/>
      <c r="H101" s="511"/>
    </row>
    <row r="102" spans="1:8" ht="12.65" customHeight="1">
      <c r="A102" s="511"/>
      <c r="B102" s="511"/>
      <c r="C102" s="511"/>
      <c r="D102" s="511"/>
      <c r="E102" s="511"/>
      <c r="F102" s="511"/>
      <c r="G102" s="511"/>
      <c r="H102" s="511"/>
    </row>
    <row r="103" spans="1:8" ht="12.65" customHeight="1">
      <c r="A103" s="511"/>
      <c r="B103" s="511"/>
      <c r="C103" s="511"/>
      <c r="D103" s="511"/>
      <c r="E103" s="511"/>
      <c r="F103" s="511"/>
      <c r="G103" s="511"/>
      <c r="H103" s="511"/>
    </row>
    <row r="104" spans="1:8" ht="12.65" customHeight="1">
      <c r="A104" s="511"/>
      <c r="B104" s="511"/>
      <c r="C104" s="511"/>
      <c r="D104" s="511"/>
      <c r="E104" s="511"/>
      <c r="F104" s="511"/>
      <c r="G104" s="511"/>
      <c r="H104" s="511"/>
    </row>
    <row r="105" spans="1:8">
      <c r="A105" s="511"/>
      <c r="B105" s="511"/>
      <c r="C105" s="511"/>
      <c r="D105" s="511"/>
      <c r="E105" s="511"/>
      <c r="F105" s="511"/>
      <c r="G105" s="511"/>
      <c r="H105" s="511"/>
    </row>
    <row r="106" spans="1:8">
      <c r="A106" s="511"/>
      <c r="B106" s="511"/>
      <c r="C106" s="511"/>
      <c r="D106" s="511"/>
      <c r="E106" s="511"/>
      <c r="F106" s="511"/>
      <c r="G106" s="511"/>
      <c r="H106" s="511"/>
    </row>
    <row r="107" spans="1:8">
      <c r="A107" s="511"/>
      <c r="B107" s="511"/>
      <c r="C107" s="511"/>
      <c r="D107" s="511"/>
      <c r="E107" s="511"/>
      <c r="F107" s="511"/>
      <c r="G107" s="511"/>
      <c r="H107" s="511"/>
    </row>
    <row r="108" spans="1:8">
      <c r="A108" s="511"/>
      <c r="B108" s="511"/>
      <c r="C108" s="511"/>
      <c r="D108" s="511"/>
      <c r="E108" s="511"/>
      <c r="F108" s="511"/>
      <c r="G108" s="511"/>
      <c r="H108" s="511"/>
    </row>
    <row r="109" spans="1:8">
      <c r="A109" s="511"/>
      <c r="B109" s="511"/>
      <c r="C109" s="511"/>
      <c r="D109" s="511"/>
      <c r="E109" s="511"/>
      <c r="F109" s="511"/>
      <c r="G109" s="511"/>
      <c r="H109" s="511"/>
    </row>
    <row r="110" spans="1:8">
      <c r="A110" s="511"/>
      <c r="B110" s="511"/>
      <c r="C110" s="511"/>
      <c r="D110" s="511"/>
      <c r="E110" s="511"/>
      <c r="F110" s="511"/>
      <c r="G110" s="511"/>
      <c r="H110" s="511"/>
    </row>
    <row r="111" spans="1:8">
      <c r="A111" s="511"/>
      <c r="B111" s="511"/>
      <c r="C111" s="511"/>
      <c r="D111" s="511"/>
      <c r="E111" s="511"/>
      <c r="F111" s="511"/>
      <c r="G111" s="511"/>
      <c r="H111" s="511"/>
    </row>
    <row r="112" spans="1:8">
      <c r="A112" s="511"/>
      <c r="B112" s="511"/>
      <c r="C112" s="511"/>
      <c r="D112" s="511"/>
      <c r="E112" s="511"/>
      <c r="F112" s="511"/>
      <c r="G112" s="511"/>
      <c r="H112" s="511"/>
    </row>
    <row r="113" spans="1:8">
      <c r="A113" s="511"/>
      <c r="B113" s="511"/>
      <c r="C113" s="511"/>
      <c r="D113" s="511"/>
      <c r="E113" s="511"/>
      <c r="F113" s="511"/>
      <c r="G113" s="511"/>
      <c r="H113" s="511"/>
    </row>
  </sheetData>
  <mergeCells count="12">
    <mergeCell ref="A78:H78"/>
    <mergeCell ref="A1:H1"/>
    <mergeCell ref="A3:H3"/>
    <mergeCell ref="A4:H4"/>
    <mergeCell ref="A6:A21"/>
    <mergeCell ref="A22:A37"/>
    <mergeCell ref="A40:H40"/>
    <mergeCell ref="A42:H42"/>
    <mergeCell ref="A43:H43"/>
    <mergeCell ref="A45:A60"/>
    <mergeCell ref="A61:A76"/>
    <mergeCell ref="A77:D77"/>
  </mergeCells>
  <printOptions horizontalCentered="1"/>
  <pageMargins left="0.23622047244094491" right="0.23622047244094491" top="0.98425196850393704" bottom="0.98425196850393704" header="0.51181102362204722" footer="0.51181102362204722"/>
  <pageSetup paperSize="9" fitToHeight="2" orientation="portrait" horizontalDpi="1200" verticalDpi="1200" r:id="rId1"/>
  <headerFooter alignWithMargins="0"/>
  <rowBreaks count="1" manualBreakCount="1">
    <brk id="38" max="7" man="1"/>
  </rowBreaks>
  <legacyDrawingHF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50"/>
  <dimension ref="A1:Q23"/>
  <sheetViews>
    <sheetView showGridLines="0" topLeftCell="B1" zoomScaleNormal="100" zoomScaleSheetLayoutView="100" workbookViewId="0">
      <selection activeCell="L12" sqref="L12"/>
    </sheetView>
  </sheetViews>
  <sheetFormatPr defaultColWidth="9.26953125" defaultRowHeight="12.5"/>
  <cols>
    <col min="1" max="1" width="49.7265625" style="514" customWidth="1"/>
    <col min="2" max="2" width="2.54296875" style="514" customWidth="1"/>
    <col min="3" max="4" width="8.7265625" style="514" customWidth="1"/>
    <col min="5" max="5" width="8.7265625" style="511" customWidth="1"/>
    <col min="6" max="6" width="9.26953125" style="511" customWidth="1"/>
    <col min="7" max="7" width="9.7265625" style="512" customWidth="1"/>
    <col min="8" max="8" width="9.81640625" style="512" customWidth="1"/>
    <col min="9" max="9" width="9.26953125" style="511"/>
    <col min="10" max="13" width="13.453125" style="511" bestFit="1" customWidth="1"/>
    <col min="14" max="15" width="14.08984375" style="511" bestFit="1" customWidth="1"/>
    <col min="16" max="16384" width="9.26953125" style="511"/>
  </cols>
  <sheetData>
    <row r="1" spans="1:10" ht="12.75" customHeight="1">
      <c r="C1" s="592"/>
      <c r="D1" s="592"/>
    </row>
    <row r="2" spans="1:10" ht="13">
      <c r="A2" s="592"/>
      <c r="B2" s="592"/>
      <c r="C2" s="592"/>
      <c r="D2" s="592"/>
    </row>
    <row r="3" spans="1:10" ht="13">
      <c r="A3" s="1231" t="s">
        <v>468</v>
      </c>
      <c r="B3" s="1231"/>
      <c r="C3" s="1231"/>
      <c r="D3" s="1231"/>
      <c r="E3" s="1231"/>
      <c r="F3" s="1231"/>
      <c r="G3" s="1231"/>
      <c r="H3" s="1231"/>
    </row>
    <row r="4" spans="1:10" ht="13">
      <c r="A4" s="592"/>
      <c r="B4" s="592"/>
    </row>
    <row r="5" spans="1:10" ht="13">
      <c r="A5" s="1231" t="s">
        <v>469</v>
      </c>
      <c r="B5" s="1231"/>
      <c r="C5" s="1231"/>
      <c r="D5" s="1231"/>
      <c r="E5" s="1231"/>
      <c r="F5" s="1231"/>
      <c r="G5" s="1231"/>
      <c r="H5" s="1231"/>
    </row>
    <row r="6" spans="1:10" ht="13">
      <c r="A6" s="1231"/>
      <c r="B6" s="1231"/>
      <c r="C6" s="594"/>
      <c r="D6" s="594"/>
      <c r="E6" s="595"/>
      <c r="F6" s="595"/>
      <c r="G6" s="596"/>
    </row>
    <row r="7" spans="1:10">
      <c r="A7" s="1267" t="s">
        <v>3</v>
      </c>
      <c r="B7" s="1267"/>
      <c r="C7" s="1267"/>
      <c r="D7" s="1267"/>
      <c r="E7" s="1267"/>
      <c r="F7" s="1267"/>
      <c r="G7" s="1267"/>
      <c r="H7" s="1267"/>
    </row>
    <row r="8" spans="1:10" s="597" customFormat="1" ht="25.5" customHeight="1">
      <c r="A8" s="572" t="s">
        <v>470</v>
      </c>
      <c r="B8" s="572"/>
      <c r="C8" s="572">
        <v>2018</v>
      </c>
      <c r="D8" s="572">
        <v>2019</v>
      </c>
      <c r="E8" s="572">
        <v>2020</v>
      </c>
      <c r="F8" s="572">
        <v>2021</v>
      </c>
      <c r="G8" s="572">
        <v>2022</v>
      </c>
      <c r="H8" s="572">
        <v>2023</v>
      </c>
    </row>
    <row r="9" spans="1:10" s="597" customFormat="1" ht="19.5" customHeight="1">
      <c r="A9" s="598" t="s">
        <v>471</v>
      </c>
      <c r="B9" s="599" t="s">
        <v>472</v>
      </c>
      <c r="C9" s="600">
        <v>13252</v>
      </c>
      <c r="D9" s="600">
        <v>13244</v>
      </c>
      <c r="E9" s="600">
        <v>12492</v>
      </c>
      <c r="F9" s="600">
        <v>11926</v>
      </c>
      <c r="G9" s="600">
        <v>11664</v>
      </c>
      <c r="H9" s="600">
        <v>12164</v>
      </c>
      <c r="I9" s="686"/>
      <c r="J9" s="686"/>
    </row>
    <row r="10" spans="1:10" s="597" customFormat="1" ht="19.5" customHeight="1">
      <c r="A10" s="601" t="s">
        <v>473</v>
      </c>
      <c r="B10" s="599" t="s">
        <v>474</v>
      </c>
      <c r="C10" s="600">
        <v>17</v>
      </c>
      <c r="D10" s="600">
        <v>-16</v>
      </c>
      <c r="E10" s="600">
        <v>-35</v>
      </c>
      <c r="F10" s="600">
        <v>-287</v>
      </c>
      <c r="G10" s="600">
        <v>-49</v>
      </c>
      <c r="H10" s="600">
        <v>239</v>
      </c>
    </row>
    <row r="11" spans="1:10" s="582" customFormat="1" ht="20.149999999999999" customHeight="1">
      <c r="A11" s="523" t="s">
        <v>475</v>
      </c>
      <c r="B11" s="602" t="s">
        <v>472</v>
      </c>
      <c r="C11" s="600">
        <v>13235</v>
      </c>
      <c r="D11" s="600">
        <v>13260</v>
      </c>
      <c r="E11" s="600">
        <v>12527</v>
      </c>
      <c r="F11" s="600">
        <v>12213</v>
      </c>
      <c r="G11" s="600">
        <v>11713</v>
      </c>
      <c r="H11" s="600">
        <v>11925</v>
      </c>
    </row>
    <row r="12" spans="1:10" s="582" customFormat="1" ht="20.149999999999999" customHeight="1">
      <c r="A12" s="523" t="s">
        <v>476</v>
      </c>
      <c r="B12" s="602" t="s">
        <v>474</v>
      </c>
      <c r="C12" s="600">
        <v>10073</v>
      </c>
      <c r="D12" s="600">
        <v>10110</v>
      </c>
      <c r="E12" s="600">
        <v>8221</v>
      </c>
      <c r="F12" s="600">
        <v>9079</v>
      </c>
      <c r="G12" s="600">
        <v>9449</v>
      </c>
      <c r="H12" s="600">
        <v>9383</v>
      </c>
    </row>
    <row r="13" spans="1:10" s="582" customFormat="1" ht="20.149999999999999" customHeight="1">
      <c r="A13" s="523" t="s">
        <v>477</v>
      </c>
      <c r="B13" s="523"/>
      <c r="C13" s="600">
        <v>10631</v>
      </c>
      <c r="D13" s="600">
        <v>10665</v>
      </c>
      <c r="E13" s="600">
        <v>8540</v>
      </c>
      <c r="F13" s="600">
        <v>9551</v>
      </c>
      <c r="G13" s="600">
        <v>10095</v>
      </c>
      <c r="H13" s="600">
        <v>10112</v>
      </c>
    </row>
    <row r="14" spans="1:10" s="582" customFormat="1" ht="20.149999999999999" customHeight="1">
      <c r="A14" s="523" t="s">
        <v>478</v>
      </c>
      <c r="B14" s="602" t="s">
        <v>472</v>
      </c>
      <c r="C14" s="600">
        <v>-186</v>
      </c>
      <c r="D14" s="600">
        <v>-191</v>
      </c>
      <c r="E14" s="600">
        <v>-330</v>
      </c>
      <c r="F14" s="600">
        <v>-142</v>
      </c>
      <c r="G14" s="600">
        <v>-66</v>
      </c>
      <c r="H14" s="600">
        <v>-123</v>
      </c>
    </row>
    <row r="15" spans="1:10" s="582" customFormat="1" ht="20.149999999999999" customHeight="1">
      <c r="A15" s="523" t="s">
        <v>479</v>
      </c>
      <c r="B15" s="602" t="s">
        <v>474</v>
      </c>
      <c r="C15" s="600">
        <v>2795</v>
      </c>
      <c r="D15" s="600">
        <v>2815</v>
      </c>
      <c r="E15" s="600">
        <v>2684</v>
      </c>
      <c r="F15" s="600">
        <v>2603</v>
      </c>
      <c r="G15" s="600">
        <v>2517</v>
      </c>
      <c r="H15" s="600">
        <v>2515</v>
      </c>
    </row>
    <row r="16" spans="1:10" s="582" customFormat="1" ht="20.149999999999999" customHeight="1">
      <c r="A16" s="523" t="s">
        <v>510</v>
      </c>
      <c r="B16" s="602"/>
      <c r="C16" s="600">
        <v>71.099999999999994</v>
      </c>
      <c r="D16" s="600">
        <v>70.900000000000006</v>
      </c>
      <c r="E16" s="600">
        <v>68.400000000000006</v>
      </c>
      <c r="F16" s="600">
        <v>66.900000000000006</v>
      </c>
      <c r="G16" s="600">
        <v>65.599999999999994</v>
      </c>
      <c r="H16" s="1025">
        <v>65.3</v>
      </c>
    </row>
    <row r="17" spans="1:17" s="582" customFormat="1" ht="25.5" customHeight="1">
      <c r="A17" s="603" t="s">
        <v>480</v>
      </c>
      <c r="B17" s="523"/>
      <c r="C17" s="604">
        <v>181</v>
      </c>
      <c r="D17" s="604">
        <v>144</v>
      </c>
      <c r="E17" s="604">
        <v>1292</v>
      </c>
      <c r="F17" s="604">
        <v>389</v>
      </c>
      <c r="G17" s="604">
        <v>-319</v>
      </c>
      <c r="H17" s="604">
        <v>-96</v>
      </c>
      <c r="I17" s="808"/>
      <c r="J17" s="1033"/>
      <c r="K17" s="1033"/>
      <c r="L17" s="1033"/>
      <c r="M17" s="1033"/>
      <c r="N17" s="1033"/>
      <c r="O17" s="1033"/>
    </row>
    <row r="18" spans="1:17" s="582" customFormat="1" ht="20.149999999999999" customHeight="1">
      <c r="A18" s="523" t="s">
        <v>481</v>
      </c>
      <c r="B18" s="605" t="s">
        <v>472</v>
      </c>
      <c r="C18" s="600">
        <v>312</v>
      </c>
      <c r="D18" s="600">
        <v>508</v>
      </c>
      <c r="E18" s="600">
        <v>249</v>
      </c>
      <c r="F18" s="600">
        <v>350</v>
      </c>
      <c r="G18" s="600">
        <v>131</v>
      </c>
      <c r="H18" s="600">
        <v>641</v>
      </c>
      <c r="J18" s="1034"/>
      <c r="K18" s="1034"/>
      <c r="L18" s="1034"/>
      <c r="M18" s="1034"/>
      <c r="N18" s="1034"/>
      <c r="O18" s="1034"/>
    </row>
    <row r="19" spans="1:17" s="582" customFormat="1" ht="26.25" customHeight="1">
      <c r="A19" s="603" t="s">
        <v>482</v>
      </c>
      <c r="B19" s="603"/>
      <c r="C19" s="604">
        <v>493</v>
      </c>
      <c r="D19" s="604">
        <v>652</v>
      </c>
      <c r="E19" s="604">
        <v>1541</v>
      </c>
      <c r="F19" s="604">
        <v>739</v>
      </c>
      <c r="G19" s="604">
        <v>-188</v>
      </c>
      <c r="H19" s="604">
        <v>545</v>
      </c>
      <c r="J19" s="1035"/>
      <c r="K19" s="1035"/>
      <c r="L19" s="1035"/>
      <c r="M19" s="1035"/>
      <c r="N19" s="1035"/>
      <c r="O19" s="1035"/>
    </row>
    <row r="20" spans="1:17" s="582" customFormat="1" ht="20.149999999999999" customHeight="1">
      <c r="A20" s="606" t="s">
        <v>483</v>
      </c>
      <c r="B20" s="523"/>
      <c r="C20" s="600">
        <v>-34</v>
      </c>
      <c r="D20" s="600">
        <v>-11</v>
      </c>
      <c r="E20" s="600">
        <v>-36</v>
      </c>
      <c r="F20" s="600">
        <v>-45</v>
      </c>
      <c r="G20" s="600">
        <v>35</v>
      </c>
      <c r="H20" s="600">
        <v>36</v>
      </c>
    </row>
    <row r="21" spans="1:17" s="978" customFormat="1" ht="32.25" customHeight="1">
      <c r="A21" s="975" t="s">
        <v>484</v>
      </c>
      <c r="B21" s="976"/>
      <c r="C21" s="977">
        <v>459</v>
      </c>
      <c r="D21" s="977">
        <v>641</v>
      </c>
      <c r="E21" s="977">
        <v>1505</v>
      </c>
      <c r="F21" s="977">
        <v>694</v>
      </c>
      <c r="G21" s="977">
        <v>-154</v>
      </c>
      <c r="H21" s="977">
        <v>581</v>
      </c>
      <c r="J21" s="979"/>
      <c r="M21" s="979"/>
    </row>
    <row r="22" spans="1:17" ht="18.75" customHeight="1">
      <c r="A22" s="651" t="s">
        <v>10</v>
      </c>
      <c r="B22" s="651"/>
      <c r="C22" s="652"/>
      <c r="J22" s="980"/>
      <c r="K22" s="981"/>
      <c r="L22" s="981"/>
      <c r="M22" s="981"/>
      <c r="N22" s="981"/>
      <c r="O22" s="981"/>
      <c r="P22" s="981"/>
      <c r="Q22" s="981"/>
    </row>
    <row r="23" spans="1:17">
      <c r="J23" s="981"/>
      <c r="K23" s="981"/>
      <c r="L23" s="981"/>
      <c r="M23" s="981"/>
      <c r="N23" s="981"/>
      <c r="O23" s="981"/>
      <c r="P23" s="981"/>
      <c r="Q23" s="981"/>
    </row>
  </sheetData>
  <mergeCells count="4">
    <mergeCell ref="A6:B6"/>
    <mergeCell ref="A7:H7"/>
    <mergeCell ref="A3:H3"/>
    <mergeCell ref="A5:H5"/>
  </mergeCells>
  <printOptions horizontalCentered="1"/>
  <pageMargins left="0.23622047244094491" right="0.23622047244094491" top="0.98425196850393704" bottom="0.98425196850393704" header="0.51181102362204722" footer="0.51181102362204722"/>
  <pageSetup paperSize="9" orientation="landscape" horizontalDpi="4294967294" verticalDpi="4294967294" r:id="rId1"/>
  <headerFooter alignWithMargins="0"/>
  <legacyDrawingHF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oglio51"/>
  <dimension ref="A1:P38"/>
  <sheetViews>
    <sheetView showGridLines="0" topLeftCell="A10" zoomScaleNormal="100" zoomScaleSheetLayoutView="100" workbookViewId="0">
      <selection activeCell="J20" sqref="J20"/>
    </sheetView>
  </sheetViews>
  <sheetFormatPr defaultColWidth="9.26953125" defaultRowHeight="12.5"/>
  <cols>
    <col min="1" max="1" width="62.7265625" style="208" customWidth="1"/>
    <col min="2" max="4" width="8.7265625" style="208" customWidth="1"/>
    <col min="5" max="5" width="8.7265625" style="31" customWidth="1"/>
    <col min="6" max="6" width="9.26953125" style="208"/>
    <col min="7" max="7" width="9.26953125" style="242" customWidth="1"/>
    <col min="8" max="16384" width="9.26953125" style="31"/>
  </cols>
  <sheetData>
    <row r="1" spans="1:16" ht="12.75" customHeight="1">
      <c r="B1" s="593"/>
      <c r="C1" s="593"/>
      <c r="D1" s="593"/>
    </row>
    <row r="2" spans="1:16" ht="13">
      <c r="A2" s="593"/>
      <c r="B2" s="593"/>
      <c r="C2" s="593"/>
      <c r="D2" s="593"/>
    </row>
    <row r="3" spans="1:16" ht="13">
      <c r="A3" s="1061" t="s">
        <v>485</v>
      </c>
      <c r="B3" s="1061"/>
      <c r="C3" s="1061"/>
      <c r="D3" s="1061"/>
      <c r="E3" s="1061"/>
      <c r="F3" s="1061"/>
      <c r="G3" s="1061"/>
    </row>
    <row r="4" spans="1:16" ht="13">
      <c r="A4" s="593"/>
    </row>
    <row r="5" spans="1:16" ht="13">
      <c r="A5" s="1061" t="s">
        <v>486</v>
      </c>
      <c r="B5" s="1061"/>
      <c r="C5" s="1061"/>
      <c r="D5" s="1061"/>
      <c r="E5" s="1061"/>
      <c r="F5" s="1061"/>
      <c r="G5" s="1061"/>
    </row>
    <row r="6" spans="1:16" ht="13">
      <c r="A6" s="593"/>
      <c r="B6" s="612"/>
      <c r="C6" s="612"/>
      <c r="D6" s="612"/>
      <c r="E6" s="613"/>
      <c r="F6" s="614"/>
    </row>
    <row r="7" spans="1:16">
      <c r="A7" s="1274" t="s">
        <v>487</v>
      </c>
      <c r="B7" s="1274"/>
      <c r="C7" s="1274"/>
      <c r="D7" s="1274"/>
      <c r="E7" s="1274"/>
      <c r="F7" s="1274"/>
      <c r="G7" s="1274"/>
    </row>
    <row r="8" spans="1:16" s="615" customFormat="1" ht="25.5" customHeight="1">
      <c r="A8" s="572" t="s">
        <v>470</v>
      </c>
      <c r="B8" s="572">
        <v>2018</v>
      </c>
      <c r="C8" s="572">
        <v>2019</v>
      </c>
      <c r="D8" s="572">
        <v>2020</v>
      </c>
      <c r="E8" s="572">
        <v>2021</v>
      </c>
      <c r="F8" s="572">
        <v>2022</v>
      </c>
      <c r="G8" s="572">
        <v>2023</v>
      </c>
    </row>
    <row r="9" spans="1:16" s="615" customFormat="1" ht="25.5" customHeight="1">
      <c r="A9" s="616" t="s">
        <v>488</v>
      </c>
      <c r="B9" s="617">
        <v>80.3</v>
      </c>
      <c r="C9" s="617">
        <v>80.400000000000006</v>
      </c>
      <c r="D9" s="617">
        <v>68.2</v>
      </c>
      <c r="E9" s="617">
        <v>78.2</v>
      </c>
      <c r="F9" s="617">
        <v>86.2</v>
      </c>
      <c r="G9" s="617">
        <v>84.8</v>
      </c>
    </row>
    <row r="10" spans="1:16" s="615" customFormat="1" ht="25.5" customHeight="1">
      <c r="A10" s="618" t="s">
        <v>489</v>
      </c>
      <c r="B10" s="617">
        <v>76.099999999999994</v>
      </c>
      <c r="C10" s="617">
        <v>76.2</v>
      </c>
      <c r="D10" s="617">
        <v>65.599999999999994</v>
      </c>
      <c r="E10" s="617">
        <v>74.3</v>
      </c>
      <c r="F10" s="617">
        <v>80.7</v>
      </c>
      <c r="G10" s="617">
        <v>78.7</v>
      </c>
    </row>
    <row r="11" spans="1:16" s="615" customFormat="1" ht="25.5" customHeight="1">
      <c r="A11" s="618" t="s">
        <v>490</v>
      </c>
      <c r="B11" s="617">
        <v>21.1</v>
      </c>
      <c r="C11" s="617">
        <v>21.3</v>
      </c>
      <c r="D11" s="617">
        <v>21.5</v>
      </c>
      <c r="E11" s="617">
        <v>21.8</v>
      </c>
      <c r="F11" s="617">
        <v>21.6</v>
      </c>
      <c r="G11" s="617">
        <v>20.7</v>
      </c>
    </row>
    <row r="12" spans="1:16" s="615" customFormat="1" ht="25.5" customHeight="1">
      <c r="A12" s="619" t="s">
        <v>491</v>
      </c>
      <c r="B12" s="649">
        <v>97.2</v>
      </c>
      <c r="C12" s="649">
        <v>97.5</v>
      </c>
      <c r="D12" s="649">
        <v>87.1</v>
      </c>
      <c r="E12" s="649">
        <v>96.2</v>
      </c>
      <c r="F12" s="649">
        <v>102.3</v>
      </c>
      <c r="G12" s="649">
        <v>99.4</v>
      </c>
    </row>
    <row r="13" spans="1:16" s="615" customFormat="1" ht="19.5" customHeight="1">
      <c r="A13" s="618" t="s">
        <v>492</v>
      </c>
      <c r="B13" s="617">
        <v>101.4</v>
      </c>
      <c r="C13" s="617">
        <v>101.7</v>
      </c>
      <c r="D13" s="617">
        <v>89.7</v>
      </c>
      <c r="E13" s="617">
        <v>100</v>
      </c>
      <c r="F13" s="617">
        <v>107.8</v>
      </c>
      <c r="G13" s="617">
        <v>105.5</v>
      </c>
      <c r="I13" s="1036"/>
      <c r="J13" s="1036"/>
      <c r="K13" s="1036"/>
      <c r="L13" s="1036"/>
      <c r="M13" s="1036"/>
      <c r="N13" s="1036"/>
      <c r="O13" s="1036"/>
      <c r="P13" s="1036"/>
    </row>
    <row r="14" spans="1:16" s="242" customFormat="1" ht="20.149999999999999" customHeight="1">
      <c r="A14" s="620" t="s">
        <v>493</v>
      </c>
      <c r="B14" s="617">
        <v>1.4</v>
      </c>
      <c r="C14" s="617">
        <v>1.1000000000000001</v>
      </c>
      <c r="D14" s="617">
        <v>10.5</v>
      </c>
      <c r="E14" s="617">
        <v>3.2</v>
      </c>
      <c r="F14" s="617">
        <v>-2.7</v>
      </c>
      <c r="G14" s="617">
        <v>-0.8</v>
      </c>
      <c r="I14" s="1037"/>
      <c r="J14" s="1037"/>
      <c r="K14" s="1037"/>
      <c r="L14" s="1037"/>
      <c r="M14" s="1037"/>
      <c r="N14" s="1038"/>
      <c r="O14" s="1039"/>
      <c r="P14" s="1039"/>
    </row>
    <row r="15" spans="1:16" s="242" customFormat="1" ht="20.149999999999999" customHeight="1">
      <c r="A15" s="621" t="s">
        <v>494</v>
      </c>
      <c r="B15" s="649">
        <v>1.4</v>
      </c>
      <c r="C15" s="649">
        <v>1.1000000000000001</v>
      </c>
      <c r="D15" s="649">
        <v>10.4</v>
      </c>
      <c r="E15" s="649">
        <v>3.1</v>
      </c>
      <c r="F15" s="649">
        <v>-2.7</v>
      </c>
      <c r="G15" s="649">
        <v>-0.8</v>
      </c>
      <c r="I15" s="1040"/>
      <c r="J15" s="1040"/>
      <c r="K15" s="1040"/>
      <c r="L15" s="1040"/>
      <c r="M15" s="1040"/>
      <c r="N15" s="1039"/>
      <c r="O15" s="1039"/>
      <c r="P15" s="1039"/>
    </row>
    <row r="16" spans="1:16" s="242" customFormat="1" ht="20.149999999999999" customHeight="1">
      <c r="A16" s="620" t="s">
        <v>495</v>
      </c>
      <c r="B16" s="617">
        <v>2.4</v>
      </c>
      <c r="C16" s="617">
        <v>3.8</v>
      </c>
      <c r="D16" s="617">
        <v>2</v>
      </c>
      <c r="E16" s="617">
        <v>2.9</v>
      </c>
      <c r="F16" s="617">
        <v>1.1000000000000001</v>
      </c>
      <c r="G16" s="617">
        <v>5.3</v>
      </c>
      <c r="I16" s="1041"/>
      <c r="J16" s="1041"/>
      <c r="K16" s="1041"/>
      <c r="L16" s="1041"/>
      <c r="M16" s="1041"/>
      <c r="N16" s="1039"/>
      <c r="O16" s="1039"/>
      <c r="P16" s="1039"/>
    </row>
    <row r="17" spans="1:16" s="242" customFormat="1" ht="20.149999999999999" customHeight="1">
      <c r="A17" s="620" t="s">
        <v>496</v>
      </c>
      <c r="B17" s="617">
        <v>3.7</v>
      </c>
      <c r="C17" s="617">
        <v>4.9000000000000004</v>
      </c>
      <c r="D17" s="617">
        <v>12.5</v>
      </c>
      <c r="E17" s="617">
        <v>6.1</v>
      </c>
      <c r="F17" s="617">
        <v>-1.6</v>
      </c>
      <c r="G17" s="617">
        <v>4.5</v>
      </c>
      <c r="I17" s="1041"/>
      <c r="J17" s="1041"/>
      <c r="K17" s="1041"/>
      <c r="L17" s="1041"/>
      <c r="M17" s="1041"/>
      <c r="N17" s="1039"/>
      <c r="O17" s="1039"/>
      <c r="P17" s="1039"/>
    </row>
    <row r="18" spans="1:16" s="242" customFormat="1" ht="28.5" customHeight="1">
      <c r="A18" s="621" t="s">
        <v>497</v>
      </c>
      <c r="B18" s="649">
        <v>3.7</v>
      </c>
      <c r="C18" s="649">
        <v>4.9000000000000004</v>
      </c>
      <c r="D18" s="649">
        <v>12.4</v>
      </c>
      <c r="E18" s="649">
        <v>6</v>
      </c>
      <c r="F18" s="649">
        <v>-1.6</v>
      </c>
      <c r="G18" s="649">
        <v>4.5999999999999996</v>
      </c>
      <c r="I18" s="1040"/>
      <c r="J18" s="1040"/>
      <c r="K18" s="1040"/>
      <c r="L18" s="1040"/>
      <c r="M18" s="1040"/>
      <c r="N18" s="1039"/>
      <c r="O18" s="1039"/>
      <c r="P18" s="1039"/>
    </row>
    <row r="19" spans="1:16" s="242" customFormat="1" ht="28.5" customHeight="1">
      <c r="A19" s="620" t="s">
        <v>498</v>
      </c>
      <c r="B19" s="617">
        <v>3.5</v>
      </c>
      <c r="C19" s="617">
        <v>4.8</v>
      </c>
      <c r="D19" s="617">
        <v>12.2</v>
      </c>
      <c r="E19" s="617">
        <v>5.8</v>
      </c>
      <c r="F19" s="617">
        <v>-1.3</v>
      </c>
      <c r="G19" s="617">
        <v>4.8</v>
      </c>
      <c r="I19" s="1041"/>
      <c r="J19" s="1041"/>
      <c r="K19" s="1041"/>
      <c r="L19" s="1041"/>
      <c r="M19" s="1041"/>
      <c r="N19" s="1039"/>
      <c r="O19" s="1039"/>
      <c r="P19" s="1039"/>
    </row>
    <row r="20" spans="1:16" s="242" customFormat="1" ht="28.5" customHeight="1">
      <c r="A20" s="621" t="s">
        <v>499</v>
      </c>
      <c r="B20" s="649">
        <v>3.5</v>
      </c>
      <c r="C20" s="649">
        <v>4.8</v>
      </c>
      <c r="D20" s="649">
        <v>12.1</v>
      </c>
      <c r="E20" s="649">
        <v>5.6</v>
      </c>
      <c r="F20" s="649">
        <v>-1.3</v>
      </c>
      <c r="G20" s="649">
        <v>4.9000000000000004</v>
      </c>
      <c r="I20" s="1040"/>
      <c r="J20" s="1040"/>
      <c r="K20" s="1040"/>
      <c r="L20" s="1040"/>
      <c r="M20" s="1040"/>
      <c r="N20" s="1039"/>
      <c r="O20" s="1039"/>
      <c r="P20" s="1039"/>
    </row>
    <row r="21" spans="1:16" s="242" customFormat="1" ht="30" customHeight="1">
      <c r="A21" s="622" t="s">
        <v>577</v>
      </c>
      <c r="B21" s="649">
        <v>11.7</v>
      </c>
      <c r="C21" s="649">
        <v>16.100000000000001</v>
      </c>
      <c r="D21" s="649">
        <v>38.700000000000003</v>
      </c>
      <c r="E21" s="649">
        <v>17.7</v>
      </c>
      <c r="F21" s="649">
        <v>-4</v>
      </c>
      <c r="G21" s="949">
        <v>15.1</v>
      </c>
      <c r="I21" s="1040"/>
      <c r="J21" s="1040"/>
      <c r="K21" s="1040"/>
      <c r="L21" s="1040"/>
      <c r="M21" s="1040"/>
      <c r="N21" s="1039"/>
      <c r="O21" s="1039"/>
      <c r="P21" s="1039"/>
    </row>
    <row r="22" spans="1:16" ht="18.75" customHeight="1">
      <c r="A22" s="1273" t="s">
        <v>500</v>
      </c>
      <c r="B22" s="1273"/>
      <c r="C22" s="1273"/>
      <c r="D22" s="1273"/>
      <c r="E22" s="1273"/>
      <c r="F22" s="607"/>
      <c r="I22" s="1040"/>
      <c r="J22" s="1040"/>
      <c r="K22" s="1040"/>
      <c r="L22" s="1040"/>
      <c r="M22" s="1040"/>
      <c r="N22" s="101"/>
      <c r="O22" s="101"/>
      <c r="P22" s="101"/>
    </row>
    <row r="23" spans="1:16" s="244" customFormat="1" ht="13">
      <c r="A23" s="241"/>
      <c r="B23" s="208"/>
      <c r="C23" s="208"/>
      <c r="D23" s="208"/>
      <c r="G23" s="242"/>
    </row>
    <row r="24" spans="1:16">
      <c r="A24" s="241"/>
    </row>
    <row r="25" spans="1:16">
      <c r="A25" s="241"/>
    </row>
    <row r="26" spans="1:16">
      <c r="A26" s="241"/>
    </row>
    <row r="28" spans="1:16" ht="13">
      <c r="A28" s="608"/>
    </row>
    <row r="29" spans="1:16">
      <c r="A29" s="609"/>
    </row>
    <row r="30" spans="1:16">
      <c r="A30" s="610"/>
    </row>
    <row r="31" spans="1:16">
      <c r="A31" s="611"/>
    </row>
    <row r="32" spans="1:16">
      <c r="A32" s="610"/>
    </row>
    <row r="33" spans="1:7">
      <c r="A33" s="610"/>
    </row>
    <row r="34" spans="1:7">
      <c r="A34" s="611"/>
    </row>
    <row r="35" spans="1:7" s="208" customFormat="1" ht="24" customHeight="1">
      <c r="A35" s="610"/>
      <c r="E35" s="31"/>
      <c r="G35" s="242"/>
    </row>
    <row r="36" spans="1:7">
      <c r="A36" s="611"/>
    </row>
    <row r="37" spans="1:7">
      <c r="A37" s="611"/>
    </row>
    <row r="38" spans="1:7">
      <c r="A38" s="610"/>
    </row>
  </sheetData>
  <mergeCells count="4">
    <mergeCell ref="A22:E22"/>
    <mergeCell ref="A7:G7"/>
    <mergeCell ref="A3:G3"/>
    <mergeCell ref="A5:G5"/>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legacyDrawingHF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M20"/>
  <sheetViews>
    <sheetView zoomScaleNormal="100" workbookViewId="0">
      <selection activeCell="B20" sqref="B20:M20"/>
    </sheetView>
  </sheetViews>
  <sheetFormatPr defaultColWidth="8.7265625" defaultRowHeight="14.5"/>
  <cols>
    <col min="1" max="1" width="8.7265625" style="658"/>
    <col min="2" max="2" width="25.54296875" style="658" customWidth="1"/>
    <col min="3" max="13" width="10.7265625" style="658" customWidth="1"/>
    <col min="14" max="16384" width="8.7265625" style="658"/>
  </cols>
  <sheetData>
    <row r="3" spans="2:13">
      <c r="B3" s="1276" t="s">
        <v>563</v>
      </c>
      <c r="C3" s="1276"/>
      <c r="D3" s="1276"/>
      <c r="E3" s="1276"/>
      <c r="F3" s="1276"/>
      <c r="G3" s="1276"/>
      <c r="H3" s="1276"/>
      <c r="I3" s="1276"/>
      <c r="J3" s="1276"/>
      <c r="K3" s="1276"/>
      <c r="L3" s="1276"/>
      <c r="M3" s="1276"/>
    </row>
    <row r="4" spans="2:13">
      <c r="B4" s="659"/>
      <c r="C4" s="362"/>
      <c r="D4" s="362"/>
      <c r="E4" s="362"/>
      <c r="F4" s="362"/>
      <c r="G4" s="362"/>
      <c r="H4" s="362"/>
      <c r="I4" s="362"/>
    </row>
    <row r="5" spans="2:13" ht="14.65" customHeight="1">
      <c r="B5" s="1277" t="s">
        <v>565</v>
      </c>
      <c r="C5" s="1277"/>
      <c r="D5" s="1277"/>
      <c r="E5" s="1277"/>
      <c r="F5" s="1277"/>
      <c r="G5" s="1277"/>
      <c r="H5" s="1277"/>
      <c r="I5" s="1277"/>
      <c r="J5" s="1277"/>
      <c r="K5" s="1277"/>
      <c r="L5" s="1277"/>
      <c r="M5" s="1277"/>
    </row>
    <row r="6" spans="2:13" ht="26.25" customHeight="1">
      <c r="B6" s="1278" t="s">
        <v>159</v>
      </c>
      <c r="C6" s="1280" t="s">
        <v>571</v>
      </c>
      <c r="D6" s="1281"/>
      <c r="E6" s="1281"/>
      <c r="F6" s="1281"/>
      <c r="G6" s="1281"/>
      <c r="H6" s="1281"/>
      <c r="I6" s="1281"/>
      <c r="J6" s="1281"/>
      <c r="K6" s="1281"/>
      <c r="L6" s="1281"/>
      <c r="M6" s="1282"/>
    </row>
    <row r="7" spans="2:13">
      <c r="B7" s="1279"/>
      <c r="C7" s="857">
        <v>0</v>
      </c>
      <c r="D7" s="857">
        <v>1</v>
      </c>
      <c r="E7" s="857">
        <v>2</v>
      </c>
      <c r="F7" s="857">
        <v>3</v>
      </c>
      <c r="G7" s="857">
        <v>4</v>
      </c>
      <c r="H7" s="857">
        <v>5</v>
      </c>
      <c r="I7" s="857">
        <v>6</v>
      </c>
      <c r="J7" s="857">
        <v>7</v>
      </c>
      <c r="K7" s="857">
        <v>8</v>
      </c>
      <c r="L7" s="857">
        <v>9</v>
      </c>
      <c r="M7" s="857">
        <v>10</v>
      </c>
    </row>
    <row r="8" spans="2:13">
      <c r="B8" s="858">
        <v>2012</v>
      </c>
      <c r="C8" s="848">
        <v>90.6</v>
      </c>
      <c r="D8" s="848">
        <v>85.8</v>
      </c>
      <c r="E8" s="848">
        <v>82.8</v>
      </c>
      <c r="F8" s="848">
        <v>81.599999999999994</v>
      </c>
      <c r="G8" s="848">
        <v>80.900000000000006</v>
      </c>
      <c r="H8" s="848">
        <v>81</v>
      </c>
      <c r="I8" s="848">
        <v>81.2</v>
      </c>
      <c r="J8" s="848">
        <v>78.900000000000006</v>
      </c>
      <c r="K8" s="848">
        <v>78.7</v>
      </c>
      <c r="L8" s="848">
        <v>78.400000000000006</v>
      </c>
      <c r="M8" s="849">
        <v>84.6</v>
      </c>
    </row>
    <row r="9" spans="2:13">
      <c r="B9" s="859">
        <v>2013</v>
      </c>
      <c r="C9" s="848">
        <v>88.7</v>
      </c>
      <c r="D9" s="848">
        <v>82.5</v>
      </c>
      <c r="E9" s="848">
        <v>78.900000000000006</v>
      </c>
      <c r="F9" s="848">
        <v>76.900000000000006</v>
      </c>
      <c r="G9" s="848">
        <v>77.8</v>
      </c>
      <c r="H9" s="848">
        <v>79.099999999999994</v>
      </c>
      <c r="I9" s="848">
        <v>77.8</v>
      </c>
      <c r="J9" s="848">
        <v>77.8</v>
      </c>
      <c r="K9" s="848">
        <v>76.599999999999994</v>
      </c>
      <c r="L9" s="848">
        <v>84.7</v>
      </c>
      <c r="M9" s="849" t="s">
        <v>609</v>
      </c>
    </row>
    <row r="10" spans="2:13">
      <c r="B10" s="859">
        <v>2014</v>
      </c>
      <c r="C10" s="848">
        <v>90.4</v>
      </c>
      <c r="D10" s="848">
        <v>82.3</v>
      </c>
      <c r="E10" s="848">
        <v>78</v>
      </c>
      <c r="F10" s="848">
        <v>80.400000000000006</v>
      </c>
      <c r="G10" s="848">
        <v>80.8</v>
      </c>
      <c r="H10" s="848">
        <v>78.7</v>
      </c>
      <c r="I10" s="848">
        <v>78.8</v>
      </c>
      <c r="J10" s="848">
        <v>78.2</v>
      </c>
      <c r="K10" s="848">
        <v>88.1</v>
      </c>
      <c r="L10" s="848" t="s">
        <v>609</v>
      </c>
      <c r="M10" s="849" t="s">
        <v>609</v>
      </c>
    </row>
    <row r="11" spans="2:13">
      <c r="B11" s="859">
        <v>2015</v>
      </c>
      <c r="C11" s="848">
        <v>94.7</v>
      </c>
      <c r="D11" s="848">
        <v>88</v>
      </c>
      <c r="E11" s="848">
        <v>85.3</v>
      </c>
      <c r="F11" s="848">
        <v>86.4</v>
      </c>
      <c r="G11" s="848">
        <v>86.3</v>
      </c>
      <c r="H11" s="848">
        <v>86.5</v>
      </c>
      <c r="I11" s="848">
        <v>86.2</v>
      </c>
      <c r="J11" s="848">
        <v>89.1</v>
      </c>
      <c r="K11" s="848" t="s">
        <v>609</v>
      </c>
      <c r="L11" s="848" t="s">
        <v>609</v>
      </c>
      <c r="M11" s="849" t="s">
        <v>609</v>
      </c>
    </row>
    <row r="12" spans="2:13">
      <c r="B12" s="859">
        <v>2016</v>
      </c>
      <c r="C12" s="848">
        <v>97.7</v>
      </c>
      <c r="D12" s="848">
        <v>93.2</v>
      </c>
      <c r="E12" s="848">
        <v>91.7</v>
      </c>
      <c r="F12" s="848">
        <v>93.4</v>
      </c>
      <c r="G12" s="848">
        <v>94.7</v>
      </c>
      <c r="H12" s="848">
        <v>94.1</v>
      </c>
      <c r="I12" s="848">
        <v>97.8</v>
      </c>
      <c r="J12" s="848" t="s">
        <v>609</v>
      </c>
      <c r="K12" s="848" t="s">
        <v>609</v>
      </c>
      <c r="L12" s="848" t="s">
        <v>609</v>
      </c>
      <c r="M12" s="849" t="s">
        <v>609</v>
      </c>
    </row>
    <row r="13" spans="2:13">
      <c r="B13" s="859">
        <v>2017</v>
      </c>
      <c r="C13" s="848">
        <v>101</v>
      </c>
      <c r="D13" s="848">
        <v>98</v>
      </c>
      <c r="E13" s="848">
        <v>97.3</v>
      </c>
      <c r="F13" s="848">
        <v>98.4</v>
      </c>
      <c r="G13" s="848">
        <v>98.6</v>
      </c>
      <c r="H13" s="848">
        <v>99.4</v>
      </c>
      <c r="I13" s="848" t="s">
        <v>609</v>
      </c>
      <c r="J13" s="848" t="s">
        <v>609</v>
      </c>
      <c r="K13" s="848" t="s">
        <v>609</v>
      </c>
      <c r="L13" s="848" t="s">
        <v>609</v>
      </c>
      <c r="M13" s="849" t="s">
        <v>609</v>
      </c>
    </row>
    <row r="14" spans="2:13">
      <c r="B14" s="859">
        <v>2018</v>
      </c>
      <c r="C14" s="848">
        <v>102</v>
      </c>
      <c r="D14" s="848">
        <v>97.7</v>
      </c>
      <c r="E14" s="848">
        <v>97.2</v>
      </c>
      <c r="F14" s="848">
        <v>98.5</v>
      </c>
      <c r="G14" s="848">
        <v>98.4</v>
      </c>
      <c r="H14" s="848" t="s">
        <v>609</v>
      </c>
      <c r="I14" s="848" t="s">
        <v>609</v>
      </c>
      <c r="J14" s="848" t="s">
        <v>609</v>
      </c>
      <c r="K14" s="848" t="s">
        <v>609</v>
      </c>
      <c r="L14" s="848" t="s">
        <v>609</v>
      </c>
      <c r="M14" s="849" t="s">
        <v>609</v>
      </c>
    </row>
    <row r="15" spans="2:13">
      <c r="B15" s="859">
        <v>2019</v>
      </c>
      <c r="C15" s="848">
        <v>100.6</v>
      </c>
      <c r="D15" s="848">
        <v>96</v>
      </c>
      <c r="E15" s="848">
        <v>93.6</v>
      </c>
      <c r="F15" s="848">
        <v>95.1</v>
      </c>
      <c r="G15" s="848" t="s">
        <v>609</v>
      </c>
      <c r="H15" s="848" t="s">
        <v>609</v>
      </c>
      <c r="I15" s="848" t="s">
        <v>609</v>
      </c>
      <c r="J15" s="848" t="s">
        <v>609</v>
      </c>
      <c r="K15" s="848" t="s">
        <v>609</v>
      </c>
      <c r="L15" s="848" t="s">
        <v>609</v>
      </c>
      <c r="M15" s="849" t="s">
        <v>609</v>
      </c>
    </row>
    <row r="16" spans="2:13">
      <c r="B16" s="859">
        <v>2020</v>
      </c>
      <c r="C16" s="848">
        <v>87.9</v>
      </c>
      <c r="D16" s="848">
        <v>85.7</v>
      </c>
      <c r="E16" s="848">
        <v>91.6</v>
      </c>
      <c r="F16" s="848" t="s">
        <v>609</v>
      </c>
      <c r="G16" s="848" t="s">
        <v>609</v>
      </c>
      <c r="H16" s="848" t="s">
        <v>609</v>
      </c>
      <c r="I16" s="848" t="s">
        <v>609</v>
      </c>
      <c r="J16" s="848" t="s">
        <v>609</v>
      </c>
      <c r="K16" s="848" t="s">
        <v>609</v>
      </c>
      <c r="L16" s="848" t="s">
        <v>609</v>
      </c>
      <c r="M16" s="849" t="s">
        <v>609</v>
      </c>
    </row>
    <row r="17" spans="2:13">
      <c r="B17" s="859">
        <v>2021</v>
      </c>
      <c r="C17" s="848">
        <v>99.3</v>
      </c>
      <c r="D17" s="848">
        <v>96</v>
      </c>
      <c r="E17" s="848" t="s">
        <v>609</v>
      </c>
      <c r="F17" s="848" t="s">
        <v>609</v>
      </c>
      <c r="G17" s="848" t="s">
        <v>609</v>
      </c>
      <c r="H17" s="848" t="s">
        <v>609</v>
      </c>
      <c r="I17" s="848" t="s">
        <v>609</v>
      </c>
      <c r="J17" s="848" t="s">
        <v>609</v>
      </c>
      <c r="K17" s="848" t="s">
        <v>609</v>
      </c>
      <c r="L17" s="848" t="s">
        <v>609</v>
      </c>
      <c r="M17" s="849" t="s">
        <v>609</v>
      </c>
    </row>
    <row r="18" spans="2:13">
      <c r="B18" s="860">
        <v>2022</v>
      </c>
      <c r="C18" s="854">
        <v>99.5</v>
      </c>
      <c r="D18" s="854" t="s">
        <v>609</v>
      </c>
      <c r="E18" s="854" t="s">
        <v>609</v>
      </c>
      <c r="F18" s="854" t="s">
        <v>609</v>
      </c>
      <c r="G18" s="854" t="s">
        <v>609</v>
      </c>
      <c r="H18" s="854" t="s">
        <v>609</v>
      </c>
      <c r="I18" s="854" t="s">
        <v>609</v>
      </c>
      <c r="J18" s="854" t="s">
        <v>609</v>
      </c>
      <c r="K18" s="854" t="s">
        <v>609</v>
      </c>
      <c r="L18" s="854" t="s">
        <v>609</v>
      </c>
      <c r="M18" s="850" t="s">
        <v>609</v>
      </c>
    </row>
    <row r="19" spans="2:13">
      <c r="B19" s="660" t="s">
        <v>228</v>
      </c>
      <c r="C19" s="660"/>
      <c r="D19" s="660"/>
      <c r="E19" s="660"/>
      <c r="F19" s="660"/>
      <c r="G19" s="660"/>
      <c r="H19" s="660"/>
      <c r="I19" s="660"/>
    </row>
    <row r="20" spans="2:13" ht="41.15" customHeight="1">
      <c r="B20" s="1275" t="s">
        <v>665</v>
      </c>
      <c r="C20" s="1275"/>
      <c r="D20" s="1275"/>
      <c r="E20" s="1275"/>
      <c r="F20" s="1275"/>
      <c r="G20" s="1275"/>
      <c r="H20" s="1275"/>
      <c r="I20" s="1275"/>
      <c r="J20" s="1275"/>
      <c r="K20" s="1275"/>
      <c r="L20" s="1275"/>
      <c r="M20" s="1275"/>
    </row>
  </sheetData>
  <mergeCells count="5">
    <mergeCell ref="B20:M20"/>
    <mergeCell ref="B3:M3"/>
    <mergeCell ref="B5:M5"/>
    <mergeCell ref="B6:B7"/>
    <mergeCell ref="C6:M6"/>
  </mergeCells>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P13"/>
  <sheetViews>
    <sheetView topLeftCell="D1" zoomScaleNormal="100" workbookViewId="0">
      <selection activeCell="N20" sqref="N20"/>
    </sheetView>
  </sheetViews>
  <sheetFormatPr defaultColWidth="9.26953125" defaultRowHeight="14"/>
  <cols>
    <col min="1" max="2" width="9.26953125" style="950"/>
    <col min="3" max="3" width="58.26953125" style="950" bestFit="1" customWidth="1"/>
    <col min="4" max="4" width="25.26953125" style="950" customWidth="1"/>
    <col min="5" max="6" width="10.54296875" style="950" bestFit="1" customWidth="1"/>
    <col min="7" max="15" width="9.7265625" style="950" customWidth="1"/>
    <col min="16" max="16384" width="9.26953125" style="950"/>
  </cols>
  <sheetData>
    <row r="5" spans="3:16">
      <c r="C5" s="1276" t="s">
        <v>568</v>
      </c>
      <c r="D5" s="1276"/>
      <c r="E5" s="1276"/>
      <c r="F5" s="1276"/>
      <c r="G5" s="1276"/>
      <c r="H5" s="1276"/>
      <c r="I5" s="1276"/>
      <c r="J5" s="1276"/>
      <c r="K5" s="1276"/>
      <c r="L5" s="1276"/>
      <c r="M5" s="1276"/>
      <c r="N5" s="1276"/>
      <c r="O5" s="1276"/>
    </row>
    <row r="6" spans="3:16" ht="16.5">
      <c r="C6" s="1286" t="s">
        <v>614</v>
      </c>
      <c r="D6" s="1286"/>
      <c r="E6" s="1286"/>
      <c r="F6" s="1286"/>
      <c r="G6" s="1286"/>
      <c r="H6" s="1286"/>
      <c r="I6" s="1286"/>
      <c r="J6" s="1286"/>
      <c r="K6" s="1286"/>
      <c r="L6" s="1286"/>
      <c r="M6" s="1286"/>
      <c r="N6" s="1286"/>
      <c r="O6" s="1286"/>
    </row>
    <row r="7" spans="3:16" ht="14.5">
      <c r="C7" s="1287" t="s">
        <v>569</v>
      </c>
      <c r="D7" s="1287"/>
      <c r="E7" s="1287"/>
      <c r="F7" s="1287"/>
      <c r="G7" s="1287"/>
      <c r="H7" s="1287"/>
      <c r="I7" s="1287"/>
      <c r="J7" s="1287"/>
      <c r="K7" s="1287"/>
      <c r="L7" s="1287"/>
      <c r="M7" s="1287"/>
      <c r="N7" s="1287"/>
      <c r="O7" s="1287"/>
      <c r="P7" s="1287"/>
    </row>
    <row r="8" spans="3:16">
      <c r="C8" s="951"/>
      <c r="D8" s="952"/>
      <c r="E8" s="953">
        <v>2012</v>
      </c>
      <c r="F8" s="953">
        <v>2013</v>
      </c>
      <c r="G8" s="953">
        <v>2014</v>
      </c>
      <c r="H8" s="953">
        <v>2015</v>
      </c>
      <c r="I8" s="953">
        <v>2016</v>
      </c>
      <c r="J8" s="953">
        <v>2017</v>
      </c>
      <c r="K8" s="953">
        <v>2018</v>
      </c>
      <c r="L8" s="953">
        <v>2019</v>
      </c>
      <c r="M8" s="953">
        <v>2020</v>
      </c>
      <c r="N8" s="953">
        <v>2021</v>
      </c>
      <c r="O8" s="953">
        <v>2022</v>
      </c>
      <c r="P8" s="953">
        <v>2023</v>
      </c>
    </row>
    <row r="9" spans="3:16" ht="24" customHeight="1">
      <c r="C9" s="1283" t="s">
        <v>572</v>
      </c>
      <c r="D9" s="954" t="s">
        <v>566</v>
      </c>
      <c r="E9" s="955">
        <v>-1155</v>
      </c>
      <c r="F9" s="955">
        <v>-159.19999999999999</v>
      </c>
      <c r="G9" s="955">
        <v>143.19999999999999</v>
      </c>
      <c r="H9" s="956">
        <v>465.2</v>
      </c>
      <c r="I9" s="956">
        <v>460.7</v>
      </c>
      <c r="J9" s="956">
        <v>581.5</v>
      </c>
      <c r="K9" s="956">
        <v>428.2</v>
      </c>
      <c r="L9" s="956">
        <v>398.3</v>
      </c>
      <c r="M9" s="956">
        <v>177.1</v>
      </c>
      <c r="N9" s="956">
        <v>341</v>
      </c>
      <c r="O9" s="956">
        <v>498.3</v>
      </c>
      <c r="P9" s="956">
        <v>557.70000000000005</v>
      </c>
    </row>
    <row r="10" spans="3:16" ht="24" customHeight="1">
      <c r="C10" s="1283"/>
      <c r="D10" s="954" t="s">
        <v>567</v>
      </c>
      <c r="E10" s="957">
        <v>-6.5000000000000002E-2</v>
      </c>
      <c r="F10" s="957">
        <v>-9.0000000000000011E-3</v>
      </c>
      <c r="G10" s="957">
        <v>9.0000000000000011E-3</v>
      </c>
      <c r="H10" s="958">
        <v>3.2000000000000001E-2</v>
      </c>
      <c r="I10" s="958">
        <v>3.4000000000000002E-2</v>
      </c>
      <c r="J10" s="958">
        <v>4.4000000000000004E-2</v>
      </c>
      <c r="K10" s="958">
        <v>3.2000000000000001E-2</v>
      </c>
      <c r="L10" s="958">
        <v>0.03</v>
      </c>
      <c r="M10" s="958">
        <v>1.4E-2</v>
      </c>
      <c r="N10" s="958">
        <v>2.8000000000000001E-2</v>
      </c>
      <c r="O10" s="958">
        <v>4.2999999999999997E-2</v>
      </c>
      <c r="P10" s="958">
        <v>4.7E-2</v>
      </c>
    </row>
    <row r="11" spans="3:16" ht="24" customHeight="1">
      <c r="C11" s="1284" t="s">
        <v>573</v>
      </c>
      <c r="D11" s="959" t="s">
        <v>566</v>
      </c>
      <c r="E11" s="960">
        <v>-1002</v>
      </c>
      <c r="F11" s="960">
        <v>-23.9</v>
      </c>
      <c r="G11" s="960">
        <v>358.2</v>
      </c>
      <c r="H11" s="961">
        <v>610.6</v>
      </c>
      <c r="I11" s="961">
        <v>601.1</v>
      </c>
      <c r="J11" s="961">
        <v>720.1</v>
      </c>
      <c r="K11" s="961">
        <v>557.9</v>
      </c>
      <c r="L11" s="961">
        <v>554.79999999999995</v>
      </c>
      <c r="M11" s="961">
        <v>318.39999999999998</v>
      </c>
      <c r="N11" s="961">
        <v>472.3</v>
      </c>
      <c r="O11" s="961">
        <v>645.6</v>
      </c>
      <c r="P11" s="961">
        <v>729</v>
      </c>
    </row>
    <row r="12" spans="3:16" ht="24" customHeight="1">
      <c r="C12" s="1285"/>
      <c r="D12" s="962" t="s">
        <v>567</v>
      </c>
      <c r="E12" s="963">
        <v>-5.7000000000000002E-2</v>
      </c>
      <c r="F12" s="963">
        <v>-1E-3</v>
      </c>
      <c r="G12" s="963">
        <v>2.3E-2</v>
      </c>
      <c r="H12" s="964">
        <v>4.2000000000000003E-2</v>
      </c>
      <c r="I12" s="964">
        <v>4.4000000000000004E-2</v>
      </c>
      <c r="J12" s="964">
        <v>5.4000000000000006E-2</v>
      </c>
      <c r="K12" s="964">
        <v>4.2000000000000003E-2</v>
      </c>
      <c r="L12" s="964">
        <v>4.2000000000000003E-2</v>
      </c>
      <c r="M12" s="964">
        <v>2.5000000000000001E-2</v>
      </c>
      <c r="N12" s="964">
        <v>3.9E-2</v>
      </c>
      <c r="O12" s="964">
        <v>5.5E-2</v>
      </c>
      <c r="P12" s="964">
        <v>6.0999999999999999E-2</v>
      </c>
    </row>
    <row r="13" spans="3:16">
      <c r="C13" s="924" t="s">
        <v>10</v>
      </c>
    </row>
  </sheetData>
  <mergeCells count="5">
    <mergeCell ref="C9:C10"/>
    <mergeCell ref="C11:C12"/>
    <mergeCell ref="C5:O5"/>
    <mergeCell ref="C6:O6"/>
    <mergeCell ref="C7:P7"/>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7C964FB16D83444BEC9932EED4E0B3E" ma:contentTypeVersion="3" ma:contentTypeDescription="Creare un nuovo documento." ma:contentTypeScope="" ma:versionID="cf9d8e05f9c35c856db51127cc6811fe">
  <xsd:schema xmlns:xsd="http://www.w3.org/2001/XMLSchema" xmlns:xs="http://www.w3.org/2001/XMLSchema" xmlns:p="http://schemas.microsoft.com/office/2006/metadata/properties" xmlns:ns2="21e66121-df8e-4474-beea-ddd1bf3f7766" targetNamespace="http://schemas.microsoft.com/office/2006/metadata/properties" ma:root="true" ma:fieldsID="63c456211e5e8bd344969b565c476a91" ns2:_="">
    <xsd:import namespace="21e66121-df8e-4474-beea-ddd1bf3f7766"/>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e66121-df8e-4474-beea-ddd1bf3f776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7"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8D0A3A-243D-4DEC-899B-72C93D734F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e66121-df8e-4474-beea-ddd1bf3f77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BB8239-5A39-4F7F-99DA-BCBC6A67C0DE}">
  <ds:schemaRefs>
    <ds:schemaRef ds:uri="http://purl.org/dc/elements/1.1/"/>
    <ds:schemaRef ds:uri="http://schemas.microsoft.com/office/2006/metadata/properties"/>
    <ds:schemaRef ds:uri="21e66121-df8e-4474-beea-ddd1bf3f7766"/>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50D91C48-E7C9-4FBA-8A55-502E8E4900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53</vt:i4>
      </vt:variant>
      <vt:variant>
        <vt:lpstr>Intervalli denominati</vt:lpstr>
      </vt:variant>
      <vt:variant>
        <vt:i4>60</vt:i4>
      </vt:variant>
    </vt:vector>
  </HeadingPairs>
  <TitlesOfParts>
    <vt:vector size="113" baseType="lpstr">
      <vt:lpstr>Indice delle Tavole statistiche</vt:lpstr>
      <vt:lpstr>1</vt:lpstr>
      <vt:lpstr>2</vt:lpstr>
      <vt:lpstr>3</vt:lpstr>
      <vt:lpstr>4</vt:lpstr>
      <vt:lpstr>5-6</vt:lpstr>
      <vt:lpstr>7</vt:lpstr>
      <vt:lpstr>8</vt:lpstr>
      <vt:lpstr>9</vt:lpstr>
      <vt:lpstr>9-1A-I</vt:lpstr>
      <vt:lpstr>9-1A-II</vt:lpstr>
      <vt:lpstr>9-1A-III</vt:lpstr>
      <vt:lpstr>9-2A-I</vt:lpstr>
      <vt:lpstr>9-2A-II</vt:lpstr>
      <vt:lpstr>9-2A-III</vt:lpstr>
      <vt:lpstr>9-3A-I</vt:lpstr>
      <vt:lpstr>9-3A-II</vt:lpstr>
      <vt:lpstr>9-3A-III</vt:lpstr>
      <vt:lpstr>10A1</vt:lpstr>
      <vt:lpstr>10A2</vt:lpstr>
      <vt:lpstr>10B1</vt:lpstr>
      <vt:lpstr>10C1</vt:lpstr>
      <vt:lpstr>11-12-13</vt:lpstr>
      <vt:lpstr>14-15</vt:lpstr>
      <vt:lpstr>14-A</vt:lpstr>
      <vt:lpstr>15-A</vt:lpstr>
      <vt:lpstr>14-B</vt:lpstr>
      <vt:lpstr>15-B</vt:lpstr>
      <vt:lpstr>14-C</vt:lpstr>
      <vt:lpstr>15-C</vt:lpstr>
      <vt:lpstr>14-D</vt:lpstr>
      <vt:lpstr>15-D</vt:lpstr>
      <vt:lpstr>14-E</vt:lpstr>
      <vt:lpstr>15-E</vt:lpstr>
      <vt:lpstr>14-F</vt:lpstr>
      <vt:lpstr>15-F</vt:lpstr>
      <vt:lpstr>16</vt:lpstr>
      <vt:lpstr>17</vt:lpstr>
      <vt:lpstr>18</vt:lpstr>
      <vt:lpstr>19-19bis</vt:lpstr>
      <vt:lpstr>20</vt:lpstr>
      <vt:lpstr>21</vt:lpstr>
      <vt:lpstr>22</vt:lpstr>
      <vt:lpstr>23</vt:lpstr>
      <vt:lpstr>24</vt:lpstr>
      <vt:lpstr>25</vt:lpstr>
      <vt:lpstr>26</vt:lpstr>
      <vt:lpstr>27</vt:lpstr>
      <vt:lpstr>28</vt:lpstr>
      <vt:lpstr>29</vt:lpstr>
      <vt:lpstr>30</vt:lpstr>
      <vt:lpstr>31</vt:lpstr>
      <vt:lpstr>32</vt:lpstr>
      <vt:lpstr>'19-19bis'!_ftnref1</vt:lpstr>
      <vt:lpstr>'8'!_Toc497031324</vt:lpstr>
      <vt:lpstr>'21'!_Toc497031342</vt:lpstr>
      <vt:lpstr>'23'!_Toc497031345</vt:lpstr>
      <vt:lpstr>'25'!_Toc497031347</vt:lpstr>
      <vt:lpstr>'26'!_Toc497031348</vt:lpstr>
      <vt:lpstr>'27'!_Toc497031349</vt:lpstr>
      <vt:lpstr>'1'!Area_stampa</vt:lpstr>
      <vt:lpstr>'10A1'!Area_stampa</vt:lpstr>
      <vt:lpstr>'10A2'!Area_stampa</vt:lpstr>
      <vt:lpstr>'10B1'!Area_stampa</vt:lpstr>
      <vt:lpstr>'10C1'!Area_stampa</vt:lpstr>
      <vt:lpstr>'11-12-13'!Area_stampa</vt:lpstr>
      <vt:lpstr>'14-15'!Area_stampa</vt:lpstr>
      <vt:lpstr>'14-A'!Area_stampa</vt:lpstr>
      <vt:lpstr>'14-B'!Area_stampa</vt:lpstr>
      <vt:lpstr>'14-C'!Area_stampa</vt:lpstr>
      <vt:lpstr>'14-D'!Area_stampa</vt:lpstr>
      <vt:lpstr>'14-E'!Area_stampa</vt:lpstr>
      <vt:lpstr>'14-F'!Area_stampa</vt:lpstr>
      <vt:lpstr>'15-A'!Area_stampa</vt:lpstr>
      <vt:lpstr>'15-B'!Area_stampa</vt:lpstr>
      <vt:lpstr>'15-C'!Area_stampa</vt:lpstr>
      <vt:lpstr>'15-D'!Area_stampa</vt:lpstr>
      <vt:lpstr>'15-E'!Area_stampa</vt:lpstr>
      <vt:lpstr>'15-F'!Area_stampa</vt:lpstr>
      <vt:lpstr>'16'!Area_stampa</vt:lpstr>
      <vt:lpstr>'17'!Area_stampa</vt:lpstr>
      <vt:lpstr>'18'!Area_stampa</vt:lpstr>
      <vt:lpstr>'19-19bis'!Area_stampa</vt:lpstr>
      <vt:lpstr>'2'!Area_stampa</vt:lpstr>
      <vt:lpstr>'20'!Area_stampa</vt:lpstr>
      <vt:lpstr>'21'!Area_stampa</vt:lpstr>
      <vt:lpstr>'22'!Area_stampa</vt:lpstr>
      <vt:lpstr>'23'!Area_stampa</vt:lpstr>
      <vt:lpstr>'24'!Area_stampa</vt:lpstr>
      <vt:lpstr>'25'!Area_stampa</vt:lpstr>
      <vt:lpstr>'26'!Area_stampa</vt:lpstr>
      <vt:lpstr>'27'!Area_stampa</vt:lpstr>
      <vt:lpstr>'28'!Area_stampa</vt:lpstr>
      <vt:lpstr>'29'!Area_stampa</vt:lpstr>
      <vt:lpstr>'3'!Area_stampa</vt:lpstr>
      <vt:lpstr>'30'!Area_stampa</vt:lpstr>
      <vt:lpstr>'4'!Area_stampa</vt:lpstr>
      <vt:lpstr>'5-6'!Area_stampa</vt:lpstr>
      <vt:lpstr>'7'!Area_stampa</vt:lpstr>
      <vt:lpstr>'8'!Area_stampa</vt:lpstr>
      <vt:lpstr>'9'!Area_stampa</vt:lpstr>
      <vt:lpstr>'9-1A-II'!Area_stampa</vt:lpstr>
      <vt:lpstr>'9-1A-III'!Area_stampa</vt:lpstr>
      <vt:lpstr>'9-2A-I'!Area_stampa</vt:lpstr>
      <vt:lpstr>'9-2A-II'!Area_stampa</vt:lpstr>
      <vt:lpstr>'9-2A-III'!Area_stampa</vt:lpstr>
      <vt:lpstr>'9-3A-I'!Area_stampa</vt:lpstr>
      <vt:lpstr>'9-3A-II'!Area_stampa</vt:lpstr>
      <vt:lpstr>'9-3A-III'!Area_stampa</vt:lpstr>
      <vt:lpstr>'Indice delle Tavole statistiche'!Area_stampa</vt:lpstr>
      <vt:lpstr>'18'!Titoli_stampa</vt:lpstr>
      <vt:lpstr>'9-2A-III'!Titoli_stampa</vt:lpstr>
      <vt:lpstr>'Indice delle Tavole statistiche'!Titoli_stampa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Pierfranco Mattei (IVASS)</dc:creator>
  <cp:lastModifiedBy>Pierfranco Mattei (IVASS)</cp:lastModifiedBy>
  <cp:lastPrinted>2024-01-22T15:40:15Z</cp:lastPrinted>
  <dcterms:created xsi:type="dcterms:W3CDTF">2018-09-19T13:51:36Z</dcterms:created>
  <dcterms:modified xsi:type="dcterms:W3CDTF">2024-12-15T15:38:18Z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0x01010087C964FB16D83444BEC9932EED4E0B3E</vt:lpwstr>
  </property>
</Properties>
</file>